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defaultThemeVersion="124226"/>
  <xr:revisionPtr revIDLastSave="0" documentId="13_ncr:1_{1CDA94A5-E717-478A-924D-00F17E9C56E8}" xr6:coauthVersionLast="47" xr6:coauthVersionMax="47" xr10:uidLastSave="{00000000-0000-0000-0000-000000000000}"/>
  <bookViews>
    <workbookView xWindow="1190" yWindow="2400" windowWidth="38320" windowHeight="17300" xr2:uid="{00000000-000D-0000-FFFF-FFFF00000000}"/>
  </bookViews>
  <sheets>
    <sheet name="FUTURES" sheetId="1" r:id="rId1"/>
    <sheet name="OPTIONS" sheetId="2" r:id="rId2"/>
    <sheet name="STOCK BORROWING" sheetId="3" r:id="rId3"/>
    <sheet name="WINDOW CLASSES" sheetId="7" r:id="rId4"/>
    <sheet name="Stock COLLATERALS" sheetId="4" r:id="rId5"/>
    <sheet name="LIMITS" sheetId="6" r:id="rId6"/>
  </sheets>
  <definedNames>
    <definedName name="_xlnm.Print_Area" localSheetId="0">FUTURES!$A$1:$F$32</definedName>
    <definedName name="_xlnm.Print_Area" localSheetId="5">LIMITS!$A$1:$D$16</definedName>
    <definedName name="_xlnm.Print_Area" localSheetId="1">OPTIONS!$A$1:$G$10</definedName>
    <definedName name="_xlnm.Print_Area" localSheetId="2">'STOCK BORROWING'!$A$1:$D$33</definedName>
    <definedName name="_xlnm.Print_Area" localSheetId="4">'Stock COLLATERALS'!$A$1:$D$30</definedName>
    <definedName name="_xlnm.Print_Titles" localSheetId="0">FUTURES!$1:$3</definedName>
    <definedName name="_xlnm.Print_Titles" localSheetId="5">LIMITS!$1:$1</definedName>
    <definedName name="_xlnm.Print_Titles" localSheetId="2">'STOCK BORROWING'!$2:$3</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3" l="1"/>
  <c r="E5" i="1"/>
  <c r="F5" i="1" s="1"/>
  <c r="E6" i="1"/>
  <c r="F6" i="1" s="1"/>
  <c r="E7" i="1"/>
  <c r="F7" i="1" s="1"/>
  <c r="E8" i="1"/>
  <c r="F8" i="1" s="1"/>
  <c r="E9" i="1"/>
  <c r="F9" i="1" s="1"/>
  <c r="E10" i="1"/>
  <c r="F10" i="1" s="1"/>
  <c r="E11" i="1"/>
  <c r="F11" i="1" s="1"/>
  <c r="E12" i="1"/>
  <c r="F12" i="1" s="1"/>
  <c r="E13" i="1"/>
  <c r="F13" i="1" s="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F30" i="1" s="1"/>
  <c r="E31" i="1"/>
  <c r="F31" i="1" s="1"/>
  <c r="E32" i="1"/>
  <c r="F32" i="1" s="1"/>
  <c r="D30" i="3" l="1"/>
  <c r="D31" i="3" l="1"/>
  <c r="D28" i="3" l="1"/>
  <c r="E42" i="1" l="1"/>
  <c r="F42" i="1" s="1"/>
  <c r="E43" i="1"/>
  <c r="F43" i="1" s="1"/>
  <c r="E44" i="1"/>
  <c r="F44" i="1" s="1"/>
  <c r="E45" i="1"/>
  <c r="F45" i="1" s="1"/>
  <c r="E46" i="1"/>
  <c r="F46" i="1" s="1"/>
  <c r="E47" i="1"/>
  <c r="F47" i="1" s="1"/>
  <c r="E48" i="1"/>
  <c r="F48" i="1" s="1"/>
  <c r="E49" i="1"/>
  <c r="F49" i="1" s="1"/>
  <c r="E50" i="1"/>
  <c r="F50" i="1" s="1"/>
  <c r="E51" i="1"/>
  <c r="F51" i="1" s="1"/>
  <c r="E52" i="1"/>
  <c r="F52" i="1" s="1"/>
  <c r="E53" i="1"/>
  <c r="F53" i="1" s="1"/>
  <c r="E54" i="1"/>
  <c r="F54" i="1" s="1"/>
  <c r="E55" i="1"/>
  <c r="F55" i="1" s="1"/>
  <c r="E56" i="1"/>
  <c r="F56" i="1" s="1"/>
  <c r="E57" i="1"/>
  <c r="F57" i="1" s="1"/>
  <c r="D5" i="3" l="1"/>
  <c r="D6" i="3"/>
  <c r="D7" i="3"/>
  <c r="D8" i="3"/>
  <c r="D9" i="3"/>
  <c r="D10" i="3"/>
  <c r="D11" i="3"/>
  <c r="D12" i="3"/>
  <c r="D13" i="3"/>
  <c r="D14" i="3"/>
  <c r="D15" i="3"/>
  <c r="D16" i="3"/>
  <c r="D17" i="3"/>
  <c r="D18" i="3"/>
  <c r="D19" i="3"/>
  <c r="D20" i="3"/>
  <c r="D21" i="3"/>
  <c r="D22" i="3"/>
  <c r="D23" i="3"/>
  <c r="D24" i="3"/>
  <c r="D25" i="3"/>
  <c r="D27" i="3"/>
  <c r="D29" i="3"/>
  <c r="E35" i="1" l="1"/>
  <c r="F35" i="1" s="1"/>
  <c r="E36" i="1"/>
  <c r="F36" i="1" s="1"/>
  <c r="E37" i="1"/>
  <c r="F37" i="1" s="1"/>
  <c r="E38" i="1"/>
  <c r="F38" i="1" s="1"/>
  <c r="E39" i="1"/>
  <c r="F39" i="1" s="1"/>
  <c r="E40" i="1"/>
  <c r="F40" i="1" s="1"/>
  <c r="E41" i="1"/>
  <c r="F41" i="1" s="1"/>
  <c r="E34" i="1" l="1"/>
  <c r="F34" i="1" s="1"/>
  <c r="D33" i="3" l="1"/>
  <c r="D32" i="3"/>
  <c r="D1" i="3" l="1"/>
  <c r="D1" i="7" l="1"/>
  <c r="G10" i="2" l="1"/>
  <c r="G9" i="2"/>
  <c r="G8" i="2"/>
  <c r="G7" i="2"/>
  <c r="G6" i="2"/>
  <c r="G5" i="2"/>
  <c r="C1" i="4" l="1"/>
  <c r="G4" i="2" l="1"/>
  <c r="D1" i="6" l="1"/>
  <c r="G1" i="2"/>
  <c r="D4" i="3" l="1"/>
</calcChain>
</file>

<file path=xl/sharedStrings.xml><?xml version="1.0" encoding="utf-8"?>
<sst xmlns="http://schemas.openxmlformats.org/spreadsheetml/2006/main" count="222" uniqueCount="147">
  <si>
    <t>Τίτλος</t>
  </si>
  <si>
    <t>Μεταβολή Υποκειμένου</t>
  </si>
  <si>
    <t>Underlying Asset</t>
  </si>
  <si>
    <t>Valuation Interval</t>
  </si>
  <si>
    <t>Άνοιγμα Τιμής</t>
  </si>
  <si>
    <t xml:space="preserve">  Adjustment Factor</t>
  </si>
  <si>
    <t>Συνολική Μεταβολή για Περιθώριο Ασφάλισης</t>
  </si>
  <si>
    <t xml:space="preserve">  Margin Factor</t>
  </si>
  <si>
    <t>Day Risk Factor</t>
  </si>
  <si>
    <t>FTSE</t>
  </si>
  <si>
    <t>ALPHA</t>
  </si>
  <si>
    <t>BELA</t>
  </si>
  <si>
    <t>EEE</t>
  </si>
  <si>
    <t>ELPE</t>
  </si>
  <si>
    <t>ELLAKTOR</t>
  </si>
  <si>
    <t>ETE</t>
  </si>
  <si>
    <t>EUROB</t>
  </si>
  <si>
    <t>EXAE</t>
  </si>
  <si>
    <t>EYDAP</t>
  </si>
  <si>
    <t>GEKTERNA</t>
  </si>
  <si>
    <t>HTO</t>
  </si>
  <si>
    <t>MIG</t>
  </si>
  <si>
    <t>MOH</t>
  </si>
  <si>
    <t>MYTIL</t>
  </si>
  <si>
    <t>OPAP</t>
  </si>
  <si>
    <t>PPA</t>
  </si>
  <si>
    <t>PPC</t>
  </si>
  <si>
    <t>TENERGY</t>
  </si>
  <si>
    <t>TPEIR</t>
  </si>
  <si>
    <t>VIO</t>
  </si>
  <si>
    <t xml:space="preserve">Επιτόκιο  </t>
  </si>
  <si>
    <t>Risk Free Rate</t>
  </si>
  <si>
    <t>Μεταβλητότητα</t>
  </si>
  <si>
    <t>Volatility</t>
  </si>
  <si>
    <t xml:space="preserve">Μεταβολή Μεταβλητότητας  </t>
  </si>
  <si>
    <t>Volatility Interval</t>
  </si>
  <si>
    <t>Συντελεστής για Κίνδυνο Ημέρας</t>
  </si>
  <si>
    <t>Περιθώριο Δανεισμού Τίτλου</t>
  </si>
  <si>
    <t>Stock Borrowing Margin</t>
  </si>
  <si>
    <t>AETF</t>
  </si>
  <si>
    <t>Remaining Assets</t>
  </si>
  <si>
    <t>AEGN</t>
  </si>
  <si>
    <t>FOYRK</t>
  </si>
  <si>
    <t>LAMDA</t>
  </si>
  <si>
    <t xml:space="preserve"> Asset</t>
  </si>
  <si>
    <t xml:space="preserve">Συντελεστής Αποκοπής </t>
  </si>
  <si>
    <t>Haircut</t>
  </si>
  <si>
    <t>For Stocks and ETFs that are eligible Margin Collateral, this is the maximum quantity per clearing account as % of the issue.</t>
  </si>
  <si>
    <t>Όριο Συγκέντρωσης</t>
  </si>
  <si>
    <t>Concentration Limit</t>
  </si>
  <si>
    <t>EUR</t>
  </si>
  <si>
    <t>Description - Intraday Risk Limits</t>
  </si>
  <si>
    <t>Περιγραφή - Ενδοημερήσια Όρια Κινδύνου</t>
  </si>
  <si>
    <t>Όριο</t>
  </si>
  <si>
    <t>Limit</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</si>
  <si>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</si>
  <si>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r>
      <rPr>
        <b/>
        <sz val="11"/>
        <rFont val="Calibri"/>
        <family val="2"/>
        <charset val="161"/>
        <scheme val="minor"/>
      </rPr>
      <t xml:space="preserve">Δανεισμός Τίτλων </t>
    </r>
    <r>
      <rPr>
        <b/>
        <sz val="11"/>
        <color theme="3"/>
        <rFont val="Calibri"/>
        <family val="2"/>
        <charset val="161"/>
        <scheme val="minor"/>
      </rPr>
      <t>/ Stock Borrowing</t>
    </r>
  </si>
  <si>
    <r>
      <rPr>
        <b/>
        <sz val="11"/>
        <rFont val="Calibri"/>
        <family val="2"/>
        <charset val="161"/>
        <scheme val="minor"/>
      </rPr>
      <t>Δικαιώματα</t>
    </r>
    <r>
      <rPr>
        <b/>
        <sz val="11"/>
        <color theme="3"/>
        <rFont val="Calibri"/>
        <family val="2"/>
        <charset val="161"/>
        <scheme val="minor"/>
      </rPr>
      <t xml:space="preserve"> / Options</t>
    </r>
  </si>
  <si>
    <r>
      <rPr>
        <b/>
        <sz val="11"/>
        <rFont val="Calibri"/>
        <family val="2"/>
        <charset val="161"/>
        <scheme val="minor"/>
      </rPr>
      <t>Όρια Συγκέντρωσης και Όρια Κινδύνου</t>
    </r>
    <r>
      <rPr>
        <b/>
        <sz val="11"/>
        <color theme="3"/>
        <rFont val="Calibri"/>
        <family val="2"/>
        <charset val="161"/>
        <scheme val="minor"/>
      </rPr>
      <t xml:space="preserve"> / Concentration and Risk Limits</t>
    </r>
  </si>
  <si>
    <t>Περιγραφή - Όρια Συγκέντρωσης Ενεχύρων</t>
  </si>
  <si>
    <r>
      <rPr>
        <b/>
        <sz val="11"/>
        <rFont val="Calibri"/>
        <family val="2"/>
        <charset val="161"/>
        <scheme val="minor"/>
      </rPr>
      <t>ΣΜΕ</t>
    </r>
    <r>
      <rPr>
        <b/>
        <sz val="11"/>
        <color theme="3"/>
        <rFont val="Calibri"/>
        <family val="2"/>
        <charset val="161"/>
        <scheme val="minor"/>
      </rPr>
      <t xml:space="preserve"> / Futures</t>
    </r>
    <r>
      <rPr>
        <b/>
        <sz val="11"/>
        <rFont val="Calibri"/>
        <family val="2"/>
        <charset val="161"/>
        <scheme val="minor"/>
      </rPr>
      <t/>
    </r>
  </si>
  <si>
    <r>
      <t xml:space="preserve">Ημερομηνία ισχύος </t>
    </r>
    <r>
      <rPr>
        <sz val="11"/>
        <color theme="3"/>
        <rFont val="Calibri"/>
        <family val="2"/>
        <charset val="161"/>
        <scheme val="minor"/>
      </rPr>
      <t>/ Effective Date</t>
    </r>
  </si>
  <si>
    <r>
      <t xml:space="preserve">Ημερομηνία ισχύος
 </t>
    </r>
    <r>
      <rPr>
        <sz val="11"/>
        <color theme="3"/>
        <rFont val="Calibri"/>
        <family val="2"/>
        <charset val="161"/>
        <scheme val="minor"/>
      </rPr>
      <t>/ Effective Date</t>
    </r>
  </si>
  <si>
    <r>
      <rPr>
        <b/>
        <sz val="11"/>
        <color theme="1"/>
        <rFont val="Calibri"/>
        <family val="2"/>
        <charset val="161"/>
        <scheme val="minor"/>
      </rPr>
      <t xml:space="preserve">Μετοχικά Ενέχυρα για λογαριασμούς που διακανονίζονται σε EUR </t>
    </r>
    <r>
      <rPr>
        <b/>
        <sz val="11"/>
        <color theme="3"/>
        <rFont val="Calibri"/>
        <family val="2"/>
        <charset val="161"/>
        <scheme val="minor"/>
      </rPr>
      <t>/ Stock Collaterals for accounts settled in EUR</t>
    </r>
  </si>
  <si>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</si>
  <si>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r>
      <t xml:space="preserve">Όριο Ενδοημερήσιας Μεταβολής του Κινδύνου για λογαριασμούς που διακανονίζονται σε EUR
</t>
    </r>
    <r>
      <rPr>
        <sz val="10"/>
        <color theme="3"/>
        <rFont val="Calibri"/>
        <family val="2"/>
        <charset val="161"/>
        <scheme val="minor"/>
      </rPr>
      <t>Intraday Risk Change Limit for accounts settled in EUR</t>
    </r>
  </si>
  <si>
    <r>
      <t xml:space="preserve">Όριο Αποκατάστασης Ενδοημερήσιας Μεταβολής του Κινδύνου για λογαριασμούς που διακανονίζονται σε EUR
</t>
    </r>
    <r>
      <rPr>
        <sz val="10"/>
        <color theme="3"/>
        <rFont val="Calibri"/>
        <family val="2"/>
        <charset val="161"/>
        <scheme val="minor"/>
      </rPr>
      <t>Intraday Risk Change Recovery Limit for accounts settled in EUR</t>
    </r>
  </si>
  <si>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</si>
  <si>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</si>
  <si>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</si>
  <si>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</si>
  <si>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SAR</t>
  </si>
  <si>
    <t>CENER</t>
  </si>
  <si>
    <t>ADMIE</t>
  </si>
  <si>
    <t>INTRK</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</si>
  <si>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</si>
  <si>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Ορίζεται ανά ενέχυρο στη λίστα μετοχικών ενεχύρων.</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</si>
  <si>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</si>
  <si>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Setted per collateral in stock collateral list.</t>
  </si>
  <si>
    <t xml:space="preserve">Όριο Αποτίμησης </t>
  </si>
  <si>
    <t>Valuation Limit</t>
  </si>
  <si>
    <t>Banks,Financial Instruments</t>
  </si>
  <si>
    <t>Banks &amp; Financial Instruments</t>
  </si>
  <si>
    <t>AETF,FTSE</t>
  </si>
  <si>
    <t>Financial Instruments</t>
  </si>
  <si>
    <t>Banks</t>
  </si>
  <si>
    <t>Window Size</t>
  </si>
  <si>
    <t>Composition</t>
  </si>
  <si>
    <t>Window Class</t>
  </si>
  <si>
    <t xml:space="preserve">Βαθμός Συσχέτισης </t>
  </si>
  <si>
    <t>Σύνθεση</t>
  </si>
  <si>
    <t xml:space="preserve">Ομάδα Συσχέτισης </t>
  </si>
  <si>
    <r>
      <rPr>
        <b/>
        <sz val="11"/>
        <rFont val="Calibri"/>
        <family val="2"/>
        <charset val="161"/>
        <scheme val="minor"/>
      </rPr>
      <t>Ομάδες Συσχέτισης</t>
    </r>
    <r>
      <rPr>
        <b/>
        <sz val="11"/>
        <color theme="3"/>
        <rFont val="Calibri"/>
        <family val="2"/>
        <charset val="161"/>
        <scheme val="minor"/>
      </rPr>
      <t xml:space="preserve"> / Window Classes</t>
    </r>
  </si>
  <si>
    <t>QUEST</t>
  </si>
  <si>
    <t>TITC</t>
  </si>
  <si>
    <t>OTOEL</t>
  </si>
  <si>
    <t>Energy</t>
  </si>
  <si>
    <t>ELPE,MOH</t>
  </si>
  <si>
    <t>ATHEX Products</t>
  </si>
  <si>
    <t>ENEX Products</t>
  </si>
  <si>
    <t>Baseload Next 1st Month</t>
  </si>
  <si>
    <t>Baseload Next 2nd Month</t>
  </si>
  <si>
    <t>Baseload Next 3rd Month</t>
  </si>
  <si>
    <t>Peakload Next 1st Month</t>
  </si>
  <si>
    <t>Peakload Next 2nd Month</t>
  </si>
  <si>
    <t>Peakload Next 3rd Month</t>
  </si>
  <si>
    <t>Baseload Current Month</t>
  </si>
  <si>
    <t>Peakload Current Month</t>
  </si>
  <si>
    <t>PLAT</t>
  </si>
  <si>
    <t>Baseload Next 4th Month</t>
  </si>
  <si>
    <t>Baseload Next 1st Quarter</t>
  </si>
  <si>
    <t>Baseload Next 2nd Quarter</t>
  </si>
  <si>
    <t>Baseload Next 3rd Quarter</t>
  </si>
  <si>
    <t>Baseload Next 4th Quarter</t>
  </si>
  <si>
    <t>Baseload Next 1st Year</t>
  </si>
  <si>
    <t>Peakload Next 4th Month</t>
  </si>
  <si>
    <t>Peakload Next 5th Month</t>
  </si>
  <si>
    <t>Peakload Next 6th Month</t>
  </si>
  <si>
    <t>Peakload Next 1st Quarter</t>
  </si>
  <si>
    <t>Peakload Next 2nd Quarter</t>
  </si>
  <si>
    <t>Peakload Next 3rd Quarter</t>
  </si>
  <si>
    <t>Peakload Next 4th Quarter</t>
  </si>
  <si>
    <t>Peakload Next 1st Year</t>
  </si>
  <si>
    <t>Baseload_Group_1_D</t>
  </si>
  <si>
    <t>Peakload_Group_1_D</t>
  </si>
  <si>
    <t>Baseload Next 1st Month,
Baseload Next 2nd Month</t>
  </si>
  <si>
    <t>Peakload Next 1st Month,
Peakload Next 2nd Month</t>
  </si>
  <si>
    <t>Baseload Next 5th Month</t>
  </si>
  <si>
    <t>Baseload Next 6th Month</t>
  </si>
  <si>
    <r>
      <t xml:space="preserve">Ελάχιστη Μέση Ημερήσια Αξία Συναλλαγών 3μήνου για αποδεκτά ενέχυρα (ευρώ) </t>
    </r>
    <r>
      <rPr>
        <b/>
        <sz val="10"/>
        <color rgb="FF002060"/>
        <rFont val="Calibri"/>
        <family val="2"/>
        <charset val="161"/>
        <scheme val="minor"/>
      </rPr>
      <t>/ Minimum 3 months average daily traded value for eligible collaterals (euro)</t>
    </r>
  </si>
  <si>
    <t>-</t>
  </si>
  <si>
    <t>INKAT</t>
  </si>
  <si>
    <t>DTR</t>
  </si>
  <si>
    <t>ELHA</t>
  </si>
  <si>
    <t>Utilities</t>
  </si>
  <si>
    <t>Λοιποί Τίτλοι /</t>
  </si>
  <si>
    <t>Construction &amp; Materials</t>
  </si>
  <si>
    <t>GEKTERNA,TITC</t>
  </si>
  <si>
    <t>ALPHA,ETE,EUROB,DTR,TPEIR</t>
  </si>
  <si>
    <t>TATT</t>
  </si>
  <si>
    <t>ADMIE,PPC</t>
  </si>
  <si>
    <t>Industrial Goods &amp; Service</t>
  </si>
  <si>
    <t>Financial Sector</t>
  </si>
  <si>
    <t>KRI</t>
  </si>
  <si>
    <t>PREMIA</t>
  </si>
  <si>
    <t>Banks &amp; Financial Instruments,EXAE</t>
  </si>
  <si>
    <t>CENER,MYTIL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</si>
</sst>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00"/>
    <numFmt numFmtId="166" formatCode="0.00000%"/>
    <numFmt numFmtId="167" formatCode="#,##0.0000"/>
    <numFmt numFmtId="168" formatCode="0.00000"/>
    <numFmt numFmtId="169"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b/>
      <sz val="9"/>
      <color rgb="FF000000"/>
      <name val="Verdana"/>
      <family val="2"/>
      <charset val="161"/>
    </font>
    <font>
      <b/>
      <sz val="9"/>
      <color rgb="FF1F497D"/>
      <name val="Verdana"/>
      <family val="2"/>
      <charset val="161"/>
    </font>
    <font>
      <b/>
      <sz val="11"/>
      <name val="Calibri"/>
      <family val="2"/>
      <charset val="161"/>
      <scheme val="minor"/>
    </font>
    <font>
      <sz val="11"/>
      <color theme="3"/>
      <name val="Calibri"/>
      <family val="2"/>
      <charset val="161"/>
      <scheme val="minor"/>
    </font>
    <font>
      <b/>
      <sz val="11"/>
      <color rgb="FF000000"/>
      <name val="Calibri"/>
      <family val="2"/>
      <charset val="161"/>
      <scheme val="minor"/>
    </font>
    <font>
      <sz val="11"/>
      <color rgb="FF000000"/>
      <name val="Calibri"/>
      <family val="2"/>
      <charset val="161"/>
      <scheme val="minor"/>
    </font>
    <font>
      <b/>
      <sz val="11"/>
      <color rgb="FF1F497D"/>
      <name val="Calibri"/>
      <family val="2"/>
      <charset val="161"/>
      <scheme val="minor"/>
    </font>
    <font>
      <sz val="10"/>
      <color rgb="FF000000"/>
      <name val="Calibri"/>
      <family val="2"/>
      <charset val="161"/>
      <scheme val="minor"/>
    </font>
    <font>
      <sz val="10"/>
      <color theme="3"/>
      <name val="Calibri"/>
      <family val="2"/>
      <charset val="161"/>
      <scheme val="minor"/>
    </font>
    <font>
      <sz val="10"/>
      <color rgb="FF1F497D"/>
      <name val="Calibri"/>
      <family val="2"/>
      <charset val="161"/>
      <scheme val="minor"/>
    </font>
    <font>
      <sz val="10"/>
      <color theme="1"/>
      <name val="Calibri"/>
      <family val="2"/>
      <charset val="161"/>
      <scheme val="minor"/>
    </font>
    <font>
      <b/>
      <sz val="11"/>
      <color rgb="FF000000"/>
      <name val="Calibri"/>
      <family val="2"/>
      <charset val="161"/>
    </font>
    <font>
      <sz val="11"/>
      <color theme="1"/>
      <name val="Calibri"/>
      <family val="2"/>
      <charset val="161"/>
      <scheme val="minor"/>
    </font>
    <font>
      <b/>
      <sz val="11"/>
      <color rgb="FF1F497D"/>
      <name val="Calibri"/>
      <family val="2"/>
      <charset val="161"/>
    </font>
    <font>
      <sz val="11"/>
      <name val="Calibri"/>
      <family val="2"/>
      <charset val="161"/>
      <scheme val="minor"/>
    </font>
    <font>
      <sz val="11"/>
      <color theme="0"/>
      <name val="Calibri"/>
      <family val="2"/>
      <charset val="161"/>
      <scheme val="minor"/>
    </font>
    <font>
      <b/>
      <sz val="10"/>
      <color rgb="FF000000"/>
      <name val="Calibri"/>
      <family val="2"/>
      <charset val="161"/>
      <scheme val="minor"/>
    </font>
    <font>
      <b/>
      <sz val="10"/>
      <color rgb="FF002060"/>
      <name val="Calibri"/>
      <family val="2"/>
      <charset val="161"/>
      <scheme val="minor"/>
    </font>
    <font>
      <sz val="11"/>
      <color rgb="FFFF0000"/>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s>
  <fills count="37">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ck">
        <color indexed="64"/>
      </left>
      <right/>
      <top/>
      <bottom/>
      <diagonal/>
    </border>
    <border>
      <left/>
      <right/>
      <top/>
      <bottom style="medium">
        <color indexed="64"/>
      </bottom>
      <diagonal/>
    </border>
    <border>
      <left style="thick">
        <color indexed="64"/>
      </left>
      <right/>
      <top/>
      <bottom style="medium">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top style="thick">
        <color auto="1"/>
      </top>
      <bottom style="thin">
        <color indexed="64"/>
      </bottom>
      <diagonal/>
    </border>
    <border>
      <left style="thick">
        <color indexed="64"/>
      </left>
      <right style="thick">
        <color indexed="64"/>
      </right>
      <top style="thick">
        <color auto="1"/>
      </top>
      <bottom style="thin">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diagonal/>
    </border>
    <border>
      <left/>
      <right/>
      <top style="medium">
        <color indexed="64"/>
      </top>
      <bottom style="thick">
        <color indexed="64"/>
      </bottom>
      <diagonal/>
    </border>
    <border>
      <left style="thick">
        <color indexed="64"/>
      </left>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n">
        <color indexed="64"/>
      </top>
      <bottom style="medium">
        <color indexed="64"/>
      </bottom>
      <diagonal/>
    </border>
    <border>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indexed="64"/>
      </left>
      <right style="thick">
        <color indexed="64"/>
      </right>
      <top/>
      <bottom style="medium">
        <color indexed="64"/>
      </bottom>
      <diagonal/>
    </border>
  </borders>
  <cellStyleXfs count="88">
    <xf numFmtId="0" fontId="0" fillId="0" borderId="0"/>
    <xf numFmtId="0" fontId="7" fillId="0" borderId="0"/>
    <xf numFmtId="9" fontId="22" fillId="0" borderId="0" applyFont="0" applyFill="0" applyBorder="0" applyAlignment="0" applyProtection="0"/>
    <xf numFmtId="0" fontId="6"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9" fillId="0" borderId="23" applyNumberFormat="0" applyFill="0" applyAlignment="0" applyProtection="0"/>
    <xf numFmtId="0" fontId="30" fillId="0" borderId="24" applyNumberFormat="0" applyFill="0" applyAlignment="0" applyProtection="0"/>
    <xf numFmtId="0" fontId="31" fillId="0" borderId="25" applyNumberFormat="0" applyFill="0" applyAlignment="0" applyProtection="0"/>
    <xf numFmtId="0" fontId="31" fillId="0" borderId="0" applyNumberFormat="0" applyFill="0" applyBorder="0" applyAlignment="0" applyProtection="0"/>
    <xf numFmtId="0" fontId="32" fillId="6" borderId="0" applyNumberFormat="0" applyBorder="0" applyAlignment="0" applyProtection="0"/>
    <xf numFmtId="0" fontId="33" fillId="7" borderId="0" applyNumberFormat="0" applyBorder="0" applyAlignment="0" applyProtection="0"/>
    <xf numFmtId="0" fontId="34" fillId="9" borderId="26" applyNumberFormat="0" applyAlignment="0" applyProtection="0"/>
    <xf numFmtId="0" fontId="35" fillId="10" borderId="27" applyNumberFormat="0" applyAlignment="0" applyProtection="0"/>
    <xf numFmtId="0" fontId="36" fillId="10" borderId="26" applyNumberFormat="0" applyAlignment="0" applyProtection="0"/>
    <xf numFmtId="0" fontId="37" fillId="0" borderId="28" applyNumberFormat="0" applyFill="0" applyAlignment="0" applyProtection="0"/>
    <xf numFmtId="0" fontId="38" fillId="11" borderId="29"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31" applyNumberFormat="0" applyFill="0" applyAlignment="0" applyProtection="0"/>
    <xf numFmtId="0" fontId="4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9" fontId="2" fillId="0" borderId="0" applyFont="0" applyFill="0" applyBorder="0" applyAlignment="0" applyProtection="0"/>
    <xf numFmtId="0" fontId="43" fillId="8" borderId="0" applyNumberFormat="0" applyBorder="0" applyAlignment="0" applyProtection="0"/>
    <xf numFmtId="0" fontId="42" fillId="16" borderId="0" applyNumberFormat="0" applyBorder="0" applyAlignment="0" applyProtection="0"/>
    <xf numFmtId="0" fontId="42" fillId="20" borderId="0" applyNumberFormat="0" applyBorder="0" applyAlignment="0" applyProtection="0"/>
    <xf numFmtId="0" fontId="42" fillId="24" borderId="0" applyNumberFormat="0" applyBorder="0" applyAlignment="0" applyProtection="0"/>
    <xf numFmtId="0" fontId="42" fillId="28" borderId="0" applyNumberFormat="0" applyBorder="0" applyAlignment="0" applyProtection="0"/>
    <xf numFmtId="0" fontId="42" fillId="32" borderId="0" applyNumberFormat="0" applyBorder="0" applyAlignment="0" applyProtection="0"/>
    <xf numFmtId="0" fontId="42" fillId="36" borderId="0" applyNumberFormat="0" applyBorder="0" applyAlignment="0" applyProtection="0"/>
    <xf numFmtId="0" fontId="22" fillId="0" borderId="0"/>
    <xf numFmtId="9" fontId="22" fillId="0" borderId="0" applyFont="0" applyFill="0" applyBorder="0" applyAlignment="0" applyProtection="0"/>
    <xf numFmtId="0" fontId="44" fillId="0" borderId="0" applyNumberFormat="0" applyFill="0" applyBorder="0" applyAlignment="0" applyProtection="0"/>
    <xf numFmtId="0" fontId="2" fillId="0" borderId="0"/>
    <xf numFmtId="0" fontId="2" fillId="12" borderId="30" applyNumberFormat="0" applyFont="0" applyAlignment="0" applyProtection="0"/>
    <xf numFmtId="0" fontId="2" fillId="0" borderId="0"/>
    <xf numFmtId="9" fontId="2" fillId="0" borderId="0" applyFont="0" applyFill="0" applyBorder="0" applyAlignment="0" applyProtection="0"/>
    <xf numFmtId="0" fontId="22" fillId="0" borderId="0"/>
    <xf numFmtId="164" fontId="2" fillId="0" borderId="0" applyFont="0" applyFill="0" applyBorder="0" applyAlignment="0" applyProtection="0"/>
    <xf numFmtId="0" fontId="22" fillId="0" borderId="0"/>
    <xf numFmtId="9" fontId="22" fillId="0" borderId="0" applyFont="0" applyFill="0" applyBorder="0" applyAlignment="0" applyProtection="0"/>
    <xf numFmtId="0" fontId="4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1">
    <xf numFmtId="0" fontId="0" fillId="0" borderId="0" xfId="0"/>
    <xf numFmtId="0" fontId="10" fillId="0" borderId="0" xfId="0" applyFont="1" applyAlignment="1">
      <alignment horizontal="center" vertical="center" wrapText="1"/>
    </xf>
    <xf numFmtId="0" fontId="11" fillId="0" borderId="0" xfId="0" applyFont="1" applyAlignment="1">
      <alignment horizontal="center"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right" vertical="center" wrapText="1"/>
    </xf>
    <xf numFmtId="0" fontId="8" fillId="0" borderId="0" xfId="0" applyFont="1" applyAlignment="1">
      <alignment vertical="center"/>
    </xf>
    <xf numFmtId="0" fontId="0" fillId="0" borderId="0" xfId="0" applyAlignment="1">
      <alignment horizontal="right" vertical="center" wrapText="1"/>
    </xf>
    <xf numFmtId="0" fontId="0" fillId="0" borderId="7" xfId="0" applyBorder="1"/>
    <xf numFmtId="0" fontId="14" fillId="0" borderId="0" xfId="0" applyFont="1" applyAlignment="1">
      <alignment horizontal="left" vertical="center" wrapText="1"/>
    </xf>
    <xf numFmtId="0" fontId="16" fillId="0" borderId="4" xfId="0" applyFont="1" applyBorder="1" applyAlignment="1">
      <alignment horizontal="left" vertical="center" wrapText="1"/>
    </xf>
    <xf numFmtId="0" fontId="17" fillId="2" borderId="9" xfId="0" applyFont="1" applyFill="1" applyBorder="1" applyAlignment="1">
      <alignment horizontal="justify" vertical="center" wrapText="1"/>
    </xf>
    <xf numFmtId="0" fontId="17" fillId="2" borderId="10" xfId="0" applyFont="1" applyFill="1" applyBorder="1" applyAlignment="1">
      <alignment horizontal="justify" vertical="center" wrapText="1"/>
    </xf>
    <xf numFmtId="0" fontId="17" fillId="2" borderId="6" xfId="0" applyFont="1" applyFill="1" applyBorder="1" applyAlignment="1">
      <alignment horizontal="justify" vertical="center" wrapText="1"/>
    </xf>
    <xf numFmtId="0" fontId="19" fillId="2" borderId="5" xfId="0" applyFont="1" applyFill="1" applyBorder="1" applyAlignment="1">
      <alignment horizontal="justify" vertical="center" wrapText="1"/>
    </xf>
    <xf numFmtId="0" fontId="19" fillId="0" borderId="5" xfId="0" applyFont="1" applyBorder="1" applyAlignment="1">
      <alignment horizontal="justify" vertical="center" wrapText="1"/>
    </xf>
    <xf numFmtId="0" fontId="17" fillId="2" borderId="1" xfId="0" applyFont="1" applyFill="1" applyBorder="1" applyAlignment="1">
      <alignment horizontal="justify" vertical="center" wrapText="1"/>
    </xf>
    <xf numFmtId="3" fontId="20" fillId="3" borderId="8" xfId="0" applyNumberFormat="1" applyFont="1" applyFill="1" applyBorder="1" applyAlignment="1">
      <alignment vertical="center"/>
    </xf>
    <xf numFmtId="0" fontId="20" fillId="3" borderId="8" xfId="0" applyFont="1" applyFill="1" applyBorder="1" applyAlignment="1">
      <alignment vertical="center"/>
    </xf>
    <xf numFmtId="3" fontId="20" fillId="3" borderId="4" xfId="0" applyNumberFormat="1" applyFont="1" applyFill="1" applyBorder="1" applyAlignment="1">
      <alignment vertical="center"/>
    </xf>
    <xf numFmtId="0" fontId="20" fillId="3" borderId="4" xfId="0" applyFont="1" applyFill="1" applyBorder="1" applyAlignment="1">
      <alignment vertical="center"/>
    </xf>
    <xf numFmtId="2" fontId="0" fillId="0" borderId="0" xfId="0" applyNumberFormat="1"/>
    <xf numFmtId="165" fontId="0" fillId="0" borderId="0" xfId="0" applyNumberFormat="1"/>
    <xf numFmtId="9" fontId="0" fillId="0" borderId="0" xfId="2" applyFont="1"/>
    <xf numFmtId="166" fontId="0" fillId="0" borderId="0" xfId="0" applyNumberFormat="1"/>
    <xf numFmtId="3" fontId="0" fillId="0" borderId="0" xfId="0" applyNumberFormat="1"/>
    <xf numFmtId="0" fontId="17" fillId="4" borderId="1" xfId="0" applyFont="1" applyFill="1" applyBorder="1" applyAlignment="1">
      <alignment horizontal="justify" vertical="center" wrapText="1"/>
    </xf>
    <xf numFmtId="9" fontId="0" fillId="0" borderId="0" xfId="2" applyFont="1" applyBorder="1"/>
    <xf numFmtId="0" fontId="6" fillId="0" borderId="0" xfId="3"/>
    <xf numFmtId="0" fontId="0" fillId="0" borderId="0" xfId="0" applyAlignment="1">
      <alignment vertical="center" wrapText="1"/>
    </xf>
    <xf numFmtId="0" fontId="21" fillId="0" borderId="0" xfId="3" applyFont="1" applyAlignment="1">
      <alignment horizontal="center" vertical="center" wrapText="1"/>
    </xf>
    <xf numFmtId="0" fontId="23" fillId="0" borderId="0" xfId="3" applyFont="1" applyAlignment="1">
      <alignment horizontal="center" vertical="center" wrapText="1"/>
    </xf>
    <xf numFmtId="167" fontId="0" fillId="0" borderId="0" xfId="0" applyNumberFormat="1"/>
    <xf numFmtId="168" fontId="0" fillId="0" borderId="0" xfId="0" applyNumberFormat="1"/>
    <xf numFmtId="167" fontId="6" fillId="0" borderId="0" xfId="3" applyNumberFormat="1"/>
    <xf numFmtId="9" fontId="24" fillId="2" borderId="14" xfId="0" applyNumberFormat="1" applyFont="1" applyFill="1" applyBorder="1" applyAlignment="1">
      <alignment horizontal="center" vertical="center" wrapText="1"/>
    </xf>
    <xf numFmtId="9" fontId="24" fillId="0" borderId="2" xfId="0" applyNumberFormat="1" applyFont="1" applyBorder="1" applyAlignment="1">
      <alignment horizontal="center" vertical="center" wrapText="1"/>
    </xf>
    <xf numFmtId="9" fontId="24" fillId="2" borderId="2" xfId="0" applyNumberFormat="1" applyFont="1" applyFill="1" applyBorder="1" applyAlignment="1">
      <alignment horizontal="center" vertical="center" wrapText="1"/>
    </xf>
    <xf numFmtId="169" fontId="0" fillId="0" borderId="0" xfId="0" applyNumberFormat="1"/>
    <xf numFmtId="0" fontId="24" fillId="0" borderId="0" xfId="0" applyFont="1"/>
    <xf numFmtId="14" fontId="24" fillId="0" borderId="0" xfId="0" applyNumberFormat="1" applyFont="1"/>
    <xf numFmtId="0" fontId="25" fillId="5" borderId="19" xfId="0" applyFont="1" applyFill="1" applyBorder="1" applyAlignment="1">
      <alignment vertical="center"/>
    </xf>
    <xf numFmtId="0" fontId="25" fillId="5" borderId="20" xfId="0" applyFont="1" applyFill="1" applyBorder="1"/>
    <xf numFmtId="4" fontId="0" fillId="0" borderId="0" xfId="0" applyNumberFormat="1"/>
    <xf numFmtId="0" fontId="0" fillId="0" borderId="0" xfId="2" applyNumberFormat="1" applyFont="1" applyBorder="1"/>
    <xf numFmtId="0" fontId="12" fillId="3" borderId="12" xfId="0" applyFont="1" applyFill="1" applyBorder="1" applyAlignment="1">
      <alignment horizontal="justify" vertical="center" wrapText="1"/>
    </xf>
    <xf numFmtId="0" fontId="12" fillId="0" borderId="15" xfId="0" applyFont="1" applyBorder="1" applyAlignment="1">
      <alignment horizontal="justify" vertical="center" wrapText="1"/>
    </xf>
    <xf numFmtId="0" fontId="12" fillId="3" borderId="15" xfId="0" applyFont="1" applyFill="1" applyBorder="1" applyAlignment="1">
      <alignment horizontal="justify" vertical="center" wrapText="1"/>
    </xf>
    <xf numFmtId="0" fontId="12" fillId="2" borderId="3" xfId="0" applyFont="1" applyFill="1" applyBorder="1" applyAlignment="1">
      <alignment horizontal="justify" vertical="center" wrapText="1"/>
    </xf>
    <xf numFmtId="9" fontId="24" fillId="2" borderId="3" xfId="0" applyNumberFormat="1" applyFont="1" applyFill="1" applyBorder="1" applyAlignment="1">
      <alignment horizontal="center" vertical="center" wrapText="1"/>
    </xf>
    <xf numFmtId="9" fontId="24" fillId="2" borderId="4" xfId="0" applyNumberFormat="1" applyFont="1" applyFill="1" applyBorder="1" applyAlignment="1">
      <alignment horizontal="center" vertical="center" wrapText="1"/>
    </xf>
    <xf numFmtId="0" fontId="12" fillId="2" borderId="15" xfId="0" applyFont="1" applyFill="1" applyBorder="1" applyAlignment="1">
      <alignment horizontal="justify" vertical="center" wrapText="1"/>
    </xf>
    <xf numFmtId="9" fontId="24" fillId="2" borderId="11" xfId="0" applyNumberFormat="1" applyFont="1" applyFill="1" applyBorder="1" applyAlignment="1">
      <alignment horizontal="center" vertical="center" wrapText="1"/>
    </xf>
    <xf numFmtId="0" fontId="28" fillId="5" borderId="20" xfId="0" applyFont="1" applyFill="1" applyBorder="1"/>
    <xf numFmtId="0" fontId="12" fillId="2" borderId="12" xfId="0" applyFont="1" applyFill="1" applyBorder="1" applyAlignment="1">
      <alignment horizontal="justify" vertical="center" wrapText="1"/>
    </xf>
    <xf numFmtId="0" fontId="12" fillId="0" borderId="3" xfId="0" applyFont="1" applyBorder="1" applyAlignment="1">
      <alignment horizontal="justify" vertical="center" wrapText="1"/>
    </xf>
    <xf numFmtId="0" fontId="12" fillId="2" borderId="5" xfId="0" applyFont="1" applyFill="1" applyBorder="1" applyAlignment="1">
      <alignment horizontal="justify" vertical="center" wrapText="1"/>
    </xf>
    <xf numFmtId="9" fontId="24" fillId="2" borderId="13" xfId="0" applyNumberFormat="1" applyFont="1" applyFill="1" applyBorder="1" applyAlignment="1">
      <alignment horizontal="center" vertical="center" wrapText="1"/>
    </xf>
    <xf numFmtId="9" fontId="24" fillId="0" borderId="3" xfId="0" applyNumberFormat="1" applyFont="1" applyBorder="1" applyAlignment="1">
      <alignment horizontal="center" vertical="center" wrapText="1"/>
    </xf>
    <xf numFmtId="9" fontId="24" fillId="2" borderId="5" xfId="0" applyNumberFormat="1" applyFont="1" applyFill="1" applyBorder="1" applyAlignment="1">
      <alignment horizontal="center" vertical="center" wrapText="1"/>
    </xf>
    <xf numFmtId="0" fontId="12" fillId="0" borderId="18" xfId="0" applyFont="1" applyBorder="1" applyAlignment="1">
      <alignment horizontal="justify" vertical="center" wrapText="1"/>
    </xf>
    <xf numFmtId="9" fontId="24" fillId="0" borderId="18" xfId="0" applyNumberFormat="1" applyFont="1" applyBorder="1" applyAlignment="1">
      <alignment horizontal="center" vertical="center" wrapText="1"/>
    </xf>
    <xf numFmtId="9" fontId="24" fillId="0" borderId="17" xfId="0" applyNumberFormat="1" applyFont="1" applyBorder="1" applyAlignment="1">
      <alignment horizontal="center" vertical="center" wrapText="1"/>
    </xf>
    <xf numFmtId="9" fontId="24" fillId="0" borderId="11" xfId="0" applyNumberFormat="1" applyFont="1" applyBorder="1" applyAlignment="1">
      <alignment horizontal="center" vertical="center" wrapText="1"/>
    </xf>
    <xf numFmtId="0" fontId="12" fillId="2" borderId="12" xfId="0" applyFont="1" applyFill="1" applyBorder="1" applyAlignment="1">
      <alignment horizontal="left" vertical="center" wrapText="1"/>
    </xf>
    <xf numFmtId="9" fontId="24" fillId="2" borderId="14" xfId="0" applyNumberFormat="1" applyFont="1" applyFill="1" applyBorder="1" applyAlignment="1">
      <alignment horizontal="left" vertical="center" wrapText="1"/>
    </xf>
    <xf numFmtId="0" fontId="12" fillId="0" borderId="15" xfId="0" applyFont="1" applyBorder="1" applyAlignment="1">
      <alignment horizontal="left" vertical="center" wrapText="1"/>
    </xf>
    <xf numFmtId="9" fontId="24" fillId="0" borderId="11" xfId="0" applyNumberFormat="1" applyFont="1" applyBorder="1" applyAlignment="1">
      <alignment horizontal="left" vertical="center" wrapText="1"/>
    </xf>
    <xf numFmtId="0" fontId="12" fillId="3" borderId="15" xfId="0" applyFont="1" applyFill="1" applyBorder="1" applyAlignment="1">
      <alignment horizontal="left" vertical="center" wrapText="1"/>
    </xf>
    <xf numFmtId="9" fontId="24" fillId="3" borderId="11" xfId="0" applyNumberFormat="1" applyFont="1" applyFill="1" applyBorder="1" applyAlignment="1">
      <alignment horizontal="left" vertical="center" wrapText="1"/>
    </xf>
    <xf numFmtId="9" fontId="24" fillId="3" borderId="11" xfId="0" applyNumberFormat="1" applyFont="1" applyFill="1" applyBorder="1" applyAlignment="1">
      <alignment horizontal="center" vertical="center" wrapText="1"/>
    </xf>
    <xf numFmtId="0" fontId="12" fillId="0" borderId="5" xfId="0" applyFont="1" applyBorder="1" applyAlignment="1">
      <alignment horizontal="left" vertical="center" wrapText="1"/>
    </xf>
    <xf numFmtId="9" fontId="24" fillId="0" borderId="5" xfId="0" applyNumberFormat="1" applyFont="1" applyBorder="1" applyAlignment="1">
      <alignment horizontal="left" vertical="center" wrapText="1"/>
    </xf>
    <xf numFmtId="9" fontId="24" fillId="3" borderId="14" xfId="0" applyNumberFormat="1" applyFont="1" applyFill="1" applyBorder="1" applyAlignment="1">
      <alignment horizontal="center" vertical="center" wrapText="1"/>
    </xf>
    <xf numFmtId="3" fontId="24" fillId="3" borderId="14" xfId="0" applyNumberFormat="1" applyFont="1" applyFill="1" applyBorder="1" applyAlignment="1">
      <alignment horizontal="right" vertical="center" wrapText="1"/>
    </xf>
    <xf numFmtId="3" fontId="24" fillId="0" borderId="11" xfId="0" applyNumberFormat="1" applyFont="1" applyBorder="1" applyAlignment="1">
      <alignment horizontal="right" vertical="center" wrapText="1"/>
    </xf>
    <xf numFmtId="3" fontId="24" fillId="3" borderId="11" xfId="0" applyNumberFormat="1" applyFont="1" applyFill="1" applyBorder="1" applyAlignment="1">
      <alignment horizontal="right" vertical="center" wrapText="1"/>
    </xf>
    <xf numFmtId="0" fontId="12" fillId="3" borderId="16" xfId="0" applyFont="1" applyFill="1" applyBorder="1" applyAlignment="1">
      <alignment horizontal="justify" vertical="center" wrapText="1"/>
    </xf>
    <xf numFmtId="0" fontId="12" fillId="3" borderId="10" xfId="0" applyFont="1" applyFill="1" applyBorder="1" applyAlignment="1">
      <alignment horizontal="justify" vertical="center" wrapText="1"/>
    </xf>
    <xf numFmtId="0" fontId="12" fillId="3" borderId="32" xfId="0" applyFont="1" applyFill="1" applyBorder="1" applyAlignment="1">
      <alignment horizontal="justify" vertical="center" wrapText="1"/>
    </xf>
    <xf numFmtId="9" fontId="24" fillId="3" borderId="2" xfId="0" applyNumberFormat="1" applyFont="1" applyFill="1" applyBorder="1" applyAlignment="1">
      <alignment horizontal="center" vertical="center" wrapText="1"/>
    </xf>
    <xf numFmtId="3" fontId="24" fillId="3" borderId="2" xfId="0" applyNumberFormat="1" applyFont="1" applyFill="1" applyBorder="1" applyAlignment="1">
      <alignment horizontal="right" vertical="center" wrapText="1"/>
    </xf>
    <xf numFmtId="0" fontId="26" fillId="0" borderId="21" xfId="0" applyFont="1" applyBorder="1" applyAlignment="1">
      <alignment horizontal="left" vertical="center" wrapText="1"/>
    </xf>
    <xf numFmtId="3" fontId="15" fillId="0" borderId="22" xfId="0" applyNumberFormat="1" applyFont="1" applyBorder="1" applyAlignment="1">
      <alignment horizontal="center" vertical="center" wrapText="1"/>
    </xf>
    <xf numFmtId="3" fontId="15" fillId="0" borderId="22" xfId="0" applyNumberFormat="1" applyFont="1" applyBorder="1" applyAlignment="1">
      <alignment horizontal="right" vertical="center" wrapText="1"/>
    </xf>
    <xf numFmtId="4" fontId="24" fillId="0" borderId="0" xfId="2" applyNumberFormat="1" applyFont="1"/>
    <xf numFmtId="0" fontId="12" fillId="2" borderId="15" xfId="0" applyFont="1" applyFill="1" applyBorder="1" applyAlignment="1">
      <alignment horizontal="left" vertical="center" wrapText="1"/>
    </xf>
    <xf numFmtId="9" fontId="24" fillId="2" borderId="11" xfId="0" applyNumberFormat="1" applyFont="1" applyFill="1" applyBorder="1" applyAlignment="1">
      <alignment horizontal="left" vertical="center" wrapText="1"/>
    </xf>
    <xf numFmtId="0" fontId="0" fillId="0" borderId="0" xfId="0" applyAlignment="1">
      <alignment horizontal="right" vertical="center" wrapText="1"/>
    </xf>
    <xf numFmtId="9" fontId="24" fillId="3" borderId="0" xfId="0" applyNumberFormat="1" applyFont="1" applyFill="1" applyAlignment="1">
      <alignment horizontal="center" vertical="center" wrapText="1"/>
    </xf>
    <xf numFmtId="9" fontId="24" fillId="3" borderId="4" xfId="0" applyNumberFormat="1" applyFont="1" applyFill="1" applyBorder="1" applyAlignment="1">
      <alignment horizontal="center" vertical="center" wrapText="1"/>
    </xf>
    <xf numFmtId="0" fontId="8" fillId="0" borderId="0" xfId="0" applyFont="1" applyAlignment="1">
      <alignment horizontal="left" vertical="center" wrapText="1"/>
    </xf>
    <xf numFmtId="0" fontId="14" fillId="0" borderId="0" xfId="0" applyFont="1" applyAlignment="1">
      <alignment horizontal="center" vertical="center" wrapText="1"/>
    </xf>
    <xf numFmtId="0" fontId="0" fillId="0" borderId="0" xfId="0" applyAlignment="1">
      <alignment horizontal="center" vertical="center" wrapText="1"/>
    </xf>
    <xf numFmtId="0" fontId="8" fillId="0" borderId="4" xfId="0" applyFont="1" applyBorder="1" applyAlignment="1">
      <alignment horizontal="center" vertical="center" wrapText="1"/>
    </xf>
    <xf numFmtId="9" fontId="17" fillId="4" borderId="6" xfId="0" applyNumberFormat="1"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4" xfId="0" applyFont="1" applyFill="1" applyBorder="1" applyAlignment="1">
      <alignment horizontal="center" vertical="center" wrapText="1"/>
    </xf>
    <xf numFmtId="10" fontId="17" fillId="2" borderId="6" xfId="0" applyNumberFormat="1" applyFont="1" applyFill="1" applyBorder="1" applyAlignment="1">
      <alignment horizontal="center" vertical="center" wrapText="1"/>
    </xf>
    <xf numFmtId="0" fontId="20" fillId="0" borderId="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9" fontId="17" fillId="2" borderId="6" xfId="0" applyNumberFormat="1" applyFont="1" applyFill="1" applyBorder="1" applyAlignment="1">
      <alignment horizontal="center" vertical="center" wrapText="1"/>
    </xf>
    <xf numFmtId="9" fontId="17" fillId="4" borderId="6" xfId="0" applyNumberFormat="1" applyFont="1" applyFill="1" applyBorder="1" applyAlignment="1">
      <alignment horizontal="left" vertical="center" wrapText="1"/>
    </xf>
    <xf numFmtId="9" fontId="17" fillId="4" borderId="7" xfId="0" applyNumberFormat="1" applyFont="1" applyFill="1" applyBorder="1" applyAlignment="1">
      <alignment horizontal="left" vertical="center" wrapText="1"/>
    </xf>
    <xf numFmtId="0" fontId="19" fillId="4" borderId="5" xfId="0" applyFont="1" applyFill="1" applyBorder="1" applyAlignment="1">
      <alignment horizontal="center" vertical="center" wrapText="1"/>
    </xf>
    <xf numFmtId="0" fontId="19" fillId="4" borderId="4" xfId="0" applyFont="1" applyFill="1" applyBorder="1" applyAlignment="1">
      <alignment horizontal="center" vertical="center" wrapText="1"/>
    </xf>
  </cellXfs>
  <cellStyles count="88">
    <cellStyle name="20% - Accent1" xfId="29" builtinId="30" customBuiltin="1"/>
    <cellStyle name="20% - Accent2" xfId="32" builtinId="34" customBuiltin="1"/>
    <cellStyle name="20% - Accent3" xfId="35" builtinId="38" customBuiltin="1"/>
    <cellStyle name="20% - Accent4" xfId="38" builtinId="42" customBuiltin="1"/>
    <cellStyle name="20% - Accent5" xfId="41" builtinId="46" customBuiltin="1"/>
    <cellStyle name="20% - Accent6" xfId="44" builtinId="50" customBuiltin="1"/>
    <cellStyle name="40% - Accent1" xfId="30" builtinId="31" customBuiltin="1"/>
    <cellStyle name="40% - Accent2" xfId="33" builtinId="35" customBuiltin="1"/>
    <cellStyle name="40% - Accent3" xfId="36" builtinId="39" customBuiltin="1"/>
    <cellStyle name="40% - Accent4" xfId="39" builtinId="43" customBuiltin="1"/>
    <cellStyle name="40% - Accent5" xfId="42" builtinId="47" customBuiltin="1"/>
    <cellStyle name="40% - Accent6" xfId="45" builtinId="51" customBuiltin="1"/>
    <cellStyle name="60% - Accent1 2" xfId="49" xr:uid="{B5C7C3B2-8F8B-4577-9C29-DFC18ABD7DF3}"/>
    <cellStyle name="60% - Accent2 2" xfId="50" xr:uid="{C4790FDC-EFC3-4CCD-931E-F20B24B24D0A}"/>
    <cellStyle name="60% - Accent3 2" xfId="51" xr:uid="{6E0D4D8B-5072-45AC-840B-AA9FD5B94228}"/>
    <cellStyle name="60% - Accent4 2" xfId="52" xr:uid="{6AD71452-6351-447F-9AFB-2387FFACBE10}"/>
    <cellStyle name="60% - Accent5 2" xfId="53" xr:uid="{DC0B87E8-0447-4852-B431-F81182743815}"/>
    <cellStyle name="60% - Accent6 2" xfId="54" xr:uid="{2E0E8AA4-0259-456B-881B-F5437D6B0168}"/>
    <cellStyle name="Accent1" xfId="28" builtinId="29" customBuiltin="1"/>
    <cellStyle name="Accent2" xfId="31" builtinId="33" customBuiltin="1"/>
    <cellStyle name="Accent3" xfId="34" builtinId="37" customBuiltin="1"/>
    <cellStyle name="Accent4" xfId="37" builtinId="41" customBuiltin="1"/>
    <cellStyle name="Accent5" xfId="40" builtinId="45" customBuiltin="1"/>
    <cellStyle name="Accent6" xfId="43" builtinId="49" customBuiltin="1"/>
    <cellStyle name="Bad" xfId="19" builtinId="27" customBuiltin="1"/>
    <cellStyle name="Calculation" xfId="22" builtinId="22" customBuiltin="1"/>
    <cellStyle name="Check Cell" xfId="24" builtinId="23" customBuiltin="1"/>
    <cellStyle name="Comma 2" xfId="63" xr:uid="{7C5B4C8A-E3A0-41CF-8B5F-D1AC074FB437}"/>
    <cellStyle name="Explanatory Text" xfId="26"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Input" xfId="20" builtinId="20" customBuiltin="1"/>
    <cellStyle name="Linked Cell" xfId="23" builtinId="24" customBuiltin="1"/>
    <cellStyle name="Neutral 2" xfId="48" xr:uid="{9ECCBD99-01F3-45D5-B8DD-E5AB496F110E}"/>
    <cellStyle name="Normal" xfId="0" builtinId="0"/>
    <cellStyle name="Normal 2" xfId="1" xr:uid="{00000000-0005-0000-0000-000001000000}"/>
    <cellStyle name="Normal 2 2" xfId="4" xr:uid="{00000000-0005-0000-0000-000002000000}"/>
    <cellStyle name="Normal 2 2 2" xfId="7" xr:uid="{00000000-0005-0000-0000-000003000000}"/>
    <cellStyle name="Normal 2 2 2 2" xfId="13" xr:uid="{00000000-0005-0000-0000-000004000000}"/>
    <cellStyle name="Normal 2 2 2 2 2" xfId="87" xr:uid="{3C54A417-E882-413B-868D-57D2A003C1DB}"/>
    <cellStyle name="Normal 2 2 2 3" xfId="73" xr:uid="{E663D733-67A5-4469-BA13-C3EAFCA775EF}"/>
    <cellStyle name="Normal 2 2 2 4" xfId="81" xr:uid="{E4C21456-7CE8-48F8-8E42-AE732842801B}"/>
    <cellStyle name="Normal 2 2 3" xfId="10" xr:uid="{00000000-0005-0000-0000-000005000000}"/>
    <cellStyle name="Normal 2 2 3 2" xfId="70" xr:uid="{8F47B2A9-4B02-479B-A9B4-5B595D339660}"/>
    <cellStyle name="Normal 2 2 3 3" xfId="84" xr:uid="{747F48B3-52E5-40FA-8F64-B7C4667CE47C}"/>
    <cellStyle name="Normal 2 2 4" xfId="67" xr:uid="{060F7443-CD5C-4B6A-A37C-39ADB5327BB7}"/>
    <cellStyle name="Normal 2 2 5" xfId="64" xr:uid="{09BF5A9D-28C0-43AE-96B9-6DB925631766}"/>
    <cellStyle name="Normal 2 2 6" xfId="78" xr:uid="{C85744DE-1985-41F0-A9D8-970B4A9E0E80}"/>
    <cellStyle name="Normal 2 3" xfId="5" xr:uid="{00000000-0005-0000-0000-000006000000}"/>
    <cellStyle name="Normal 2 3 2" xfId="11" xr:uid="{00000000-0005-0000-0000-000007000000}"/>
    <cellStyle name="Normal 2 3 2 2" xfId="85" xr:uid="{C15B7C9D-5F4F-4928-A3E8-F087C8791659}"/>
    <cellStyle name="Normal 2 3 3" xfId="71" xr:uid="{205C7A45-C36D-40CA-9013-D347BDA40D29}"/>
    <cellStyle name="Normal 2 3 4" xfId="79" xr:uid="{E4D27326-1BD0-475F-A14E-E0FFA6AC797E}"/>
    <cellStyle name="Normal 2 4" xfId="8" xr:uid="{00000000-0005-0000-0000-000008000000}"/>
    <cellStyle name="Normal 2 4 2" xfId="68" xr:uid="{AEF77C2D-3467-4064-9C98-0313BAB02317}"/>
    <cellStyle name="Normal 2 4 3" xfId="82" xr:uid="{102DD273-FB5E-4F16-833C-FF77795B6744}"/>
    <cellStyle name="Normal 2 5" xfId="58" xr:uid="{BD635E8A-C5FE-4505-B4EA-7E008272A180}"/>
    <cellStyle name="Normal 2 6" xfId="76" xr:uid="{D313FC4B-DC49-4A14-B82E-AEFF739566EF}"/>
    <cellStyle name="Normal 3" xfId="3" xr:uid="{00000000-0005-0000-0000-000009000000}"/>
    <cellStyle name="Normal 3 2" xfId="6" xr:uid="{00000000-0005-0000-0000-00000A000000}"/>
    <cellStyle name="Normal 3 2 2" xfId="12" xr:uid="{00000000-0005-0000-0000-00000B000000}"/>
    <cellStyle name="Normal 3 2 2 2" xfId="72" xr:uid="{D6D6C06E-6DFB-4E9F-AC95-DB4D6AAFFD1A}"/>
    <cellStyle name="Normal 3 2 2 3" xfId="86" xr:uid="{1CC6A5B6-2293-4C5B-A269-03ACD9AA38FD}"/>
    <cellStyle name="Normal 3 2 3" xfId="62" xr:uid="{8E8B02AF-82DB-4524-868B-7A470B51D12F}"/>
    <cellStyle name="Normal 3 2 4" xfId="80" xr:uid="{B38C2FD6-B582-45A5-8DC6-170711378682}"/>
    <cellStyle name="Normal 3 3" xfId="9" xr:uid="{00000000-0005-0000-0000-00000C000000}"/>
    <cellStyle name="Normal 3 3 2" xfId="69" xr:uid="{C7C542EF-FC19-4E58-8932-4ACD22E4D9D6}"/>
    <cellStyle name="Normal 3 3 3" xfId="66" xr:uid="{4999EC8E-AAC4-4A04-85F7-F812A2DCBD4D}"/>
    <cellStyle name="Normal 3 3 4" xfId="83" xr:uid="{EDDDC4F0-6053-4CAE-8C89-132CF73CACA3}"/>
    <cellStyle name="Normal 3 4" xfId="60" xr:uid="{986BD58D-DE99-42B1-AAC4-C6A219F488D1}"/>
    <cellStyle name="Normal 3 5" xfId="77" xr:uid="{B36D53BF-02C5-4B05-80BB-53C2F0929856}"/>
    <cellStyle name="Normal 4" xfId="55" xr:uid="{08203121-9484-44E8-8D14-381DAE51F8FA}"/>
    <cellStyle name="Normal 5" xfId="46" xr:uid="{5A529B39-C5CC-4869-8854-0DBA34EF49BA}"/>
    <cellStyle name="Normal 6" xfId="74" xr:uid="{1D5B0BB0-315E-4A1A-8038-E2B0145245F8}"/>
    <cellStyle name="Note 2" xfId="59" xr:uid="{FD362EA7-0D68-4AD4-90DE-EE72866490F0}"/>
    <cellStyle name="Output" xfId="21" builtinId="21" customBuiltin="1"/>
    <cellStyle name="Percent" xfId="2" builtinId="5"/>
    <cellStyle name="Percent 2" xfId="61" xr:uid="{8EDCF5C6-97B9-4EFB-A378-AE8474B55892}"/>
    <cellStyle name="Percent 2 2" xfId="65" xr:uid="{3CC45E4B-319E-4003-A3F2-9CD5588EBEA3}"/>
    <cellStyle name="Percent 3" xfId="56" xr:uid="{62AC25BF-A575-43E8-B9EA-4CEB0307170C}"/>
    <cellStyle name="Percent 4" xfId="47" xr:uid="{813DBC39-5205-40DC-BD79-EDBE4FF99E66}"/>
    <cellStyle name="Percent 5" xfId="75" xr:uid="{02D5A77C-6138-4E0C-A751-024833362147}"/>
    <cellStyle name="Title 2" xfId="57" xr:uid="{6D864696-E73B-42F6-A6DF-7C2A7BDF6C3F}"/>
    <cellStyle name="Total" xfId="27" builtinId="25" customBuiltin="1"/>
    <cellStyle name="Warning Text" xfId="25" builtinId="11" customBuiltin="1"/>
  </cellStyles>
  <dxfs count="0"/>
  <tableStyles count="0" defaultTableStyle="TableStyleMedium2" defaultPivotStyle="PivotStyleLight16"/>
  <colors>
    <mruColors>
      <color rgb="FFD3DFEE"/>
      <color rgb="FFDCE6F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0</xdr:col>
      <xdr:colOff>704850</xdr:colOff>
      <xdr:row>1</xdr:row>
      <xdr:rowOff>325120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85725"/>
          <a:ext cx="645795" cy="608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645795</xdr:colOff>
      <xdr:row>1</xdr:row>
      <xdr:rowOff>227965</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45795" cy="6089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76200</xdr:rowOff>
    </xdr:from>
    <xdr:to>
      <xdr:col>0</xdr:col>
      <xdr:colOff>645795</xdr:colOff>
      <xdr:row>1</xdr:row>
      <xdr:rowOff>212725</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76200"/>
          <a:ext cx="607695" cy="5232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624840</xdr:colOff>
      <xdr:row>1</xdr:row>
      <xdr:rowOff>250825</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104775"/>
          <a:ext cx="607695" cy="5232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1</xdr:row>
      <xdr:rowOff>208915</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23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8890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M58"/>
  <sheetViews>
    <sheetView tabSelected="1" zoomScaleNormal="100" workbookViewId="0">
      <selection activeCell="N11" sqref="N11"/>
    </sheetView>
  </sheetViews>
  <sheetFormatPr defaultRowHeight="14.5" x14ac:dyDescent="0.35"/>
  <cols>
    <col min="1" max="1" width="11.36328125" customWidth="1"/>
    <col min="2" max="2" width="25.90625" customWidth="1"/>
    <col min="3" max="3" width="17" bestFit="1" customWidth="1"/>
    <col min="4" max="4" width="13.6328125" bestFit="1" customWidth="1"/>
    <col min="5" max="5" width="22.54296875" bestFit="1" customWidth="1"/>
    <col min="6" max="6" width="15.453125" bestFit="1" customWidth="1"/>
  </cols>
  <sheetData>
    <row r="1" spans="2:13" ht="30" customHeight="1" x14ac:dyDescent="0.35">
      <c r="B1" s="6" t="s">
        <v>60</v>
      </c>
      <c r="C1" s="91" t="s">
        <v>61</v>
      </c>
      <c r="D1" s="91"/>
      <c r="E1" s="91"/>
      <c r="F1" s="8">
        <v>44875</v>
      </c>
    </row>
    <row r="2" spans="2:13" ht="29" x14ac:dyDescent="0.35">
      <c r="B2" s="4" t="s">
        <v>0</v>
      </c>
      <c r="C2" s="4" t="s">
        <v>1</v>
      </c>
      <c r="D2" s="4" t="s">
        <v>4</v>
      </c>
      <c r="E2" s="4" t="s">
        <v>6</v>
      </c>
      <c r="F2" s="4" t="s">
        <v>36</v>
      </c>
    </row>
    <row r="3" spans="2:13" ht="29.5" thickBot="1" x14ac:dyDescent="0.4">
      <c r="B3" s="5" t="s">
        <v>2</v>
      </c>
      <c r="C3" s="5" t="s">
        <v>3</v>
      </c>
      <c r="D3" s="5" t="s">
        <v>5</v>
      </c>
      <c r="E3" s="5" t="s">
        <v>7</v>
      </c>
      <c r="F3" s="5" t="s">
        <v>8</v>
      </c>
    </row>
    <row r="4" spans="2:13" ht="15.5" thickTop="1" thickBot="1" x14ac:dyDescent="0.4">
      <c r="B4" s="44" t="s">
        <v>98</v>
      </c>
      <c r="C4" s="45"/>
      <c r="D4" s="45"/>
      <c r="E4" s="45"/>
      <c r="F4" s="45"/>
    </row>
    <row r="5" spans="2:13" ht="15.5" thickTop="1" thickBot="1" x14ac:dyDescent="0.4">
      <c r="B5" s="57" t="s">
        <v>73</v>
      </c>
      <c r="C5" s="60">
        <v>0.13</v>
      </c>
      <c r="D5" s="38">
        <v>0.02</v>
      </c>
      <c r="E5" s="38">
        <f>C5+D5</f>
        <v>0.15</v>
      </c>
      <c r="F5" s="38">
        <f t="shared" ref="F5" si="0">E5</f>
        <v>0.15</v>
      </c>
      <c r="G5" s="26"/>
      <c r="H5" s="26"/>
      <c r="I5" s="26"/>
      <c r="J5" s="25"/>
      <c r="K5" s="41"/>
      <c r="L5" s="41"/>
      <c r="M5" s="35"/>
    </row>
    <row r="6" spans="2:13" ht="15" thickBot="1" x14ac:dyDescent="0.4">
      <c r="B6" s="58" t="s">
        <v>10</v>
      </c>
      <c r="C6" s="61">
        <v>0.16</v>
      </c>
      <c r="D6" s="39">
        <v>0.02</v>
      </c>
      <c r="E6" s="39">
        <f t="shared" ref="E6:E32" si="1">C6+D6</f>
        <v>0.18</v>
      </c>
      <c r="F6" s="39">
        <f t="shared" ref="F6:F32" si="2">E6</f>
        <v>0.18</v>
      </c>
      <c r="G6" s="26"/>
      <c r="H6" s="26"/>
      <c r="I6" s="26"/>
      <c r="J6" s="25"/>
      <c r="K6" s="41"/>
      <c r="L6" s="41"/>
      <c r="M6" s="35"/>
    </row>
    <row r="7" spans="2:13" ht="15" thickBot="1" x14ac:dyDescent="0.4">
      <c r="B7" s="51" t="s">
        <v>11</v>
      </c>
      <c r="C7" s="52">
        <v>0.13</v>
      </c>
      <c r="D7" s="40">
        <v>0.02</v>
      </c>
      <c r="E7" s="40">
        <f t="shared" si="1"/>
        <v>0.15</v>
      </c>
      <c r="F7" s="40">
        <f t="shared" si="2"/>
        <v>0.15</v>
      </c>
      <c r="G7" s="26"/>
      <c r="H7" s="26"/>
      <c r="I7" s="26"/>
      <c r="J7" s="25"/>
      <c r="K7" s="41"/>
      <c r="L7" s="41"/>
      <c r="M7" s="35"/>
    </row>
    <row r="8" spans="2:13" ht="15" thickBot="1" x14ac:dyDescent="0.4">
      <c r="B8" s="58" t="s">
        <v>72</v>
      </c>
      <c r="C8" s="61">
        <v>0.25</v>
      </c>
      <c r="D8" s="39">
        <v>0.02</v>
      </c>
      <c r="E8" s="39">
        <f t="shared" si="1"/>
        <v>0.27</v>
      </c>
      <c r="F8" s="39">
        <f t="shared" si="2"/>
        <v>0.27</v>
      </c>
      <c r="G8" s="26"/>
      <c r="H8" s="26"/>
      <c r="I8" s="26"/>
      <c r="J8" s="25"/>
      <c r="K8" s="41"/>
      <c r="L8" s="41"/>
      <c r="M8" s="35"/>
    </row>
    <row r="9" spans="2:13" ht="15" thickBot="1" x14ac:dyDescent="0.4">
      <c r="B9" s="51" t="s">
        <v>132</v>
      </c>
      <c r="C9" s="52">
        <v>0.15</v>
      </c>
      <c r="D9" s="40">
        <v>0.03</v>
      </c>
      <c r="E9" s="40">
        <f t="shared" ref="E9" si="3">C9+D9</f>
        <v>0.18</v>
      </c>
      <c r="F9" s="40">
        <f t="shared" ref="F9" si="4">E9</f>
        <v>0.18</v>
      </c>
      <c r="G9" s="26"/>
      <c r="H9" s="26"/>
      <c r="I9" s="26"/>
      <c r="J9" s="25"/>
      <c r="K9" s="41"/>
      <c r="L9" s="41"/>
      <c r="M9" s="35"/>
    </row>
    <row r="10" spans="2:13" ht="15" thickBot="1" x14ac:dyDescent="0.4">
      <c r="B10" s="58" t="s">
        <v>12</v>
      </c>
      <c r="C10" s="61">
        <v>0.15</v>
      </c>
      <c r="D10" s="39">
        <v>0.02</v>
      </c>
      <c r="E10" s="39">
        <f t="shared" si="1"/>
        <v>0.16999999999999998</v>
      </c>
      <c r="F10" s="39">
        <f t="shared" si="2"/>
        <v>0.16999999999999998</v>
      </c>
      <c r="G10" s="26"/>
      <c r="H10" s="26"/>
      <c r="I10" s="26"/>
      <c r="J10" s="25"/>
      <c r="K10" s="41"/>
      <c r="L10" s="41"/>
      <c r="M10" s="35"/>
    </row>
    <row r="11" spans="2:13" ht="15" thickBot="1" x14ac:dyDescent="0.4">
      <c r="B11" s="51" t="s">
        <v>14</v>
      </c>
      <c r="C11" s="52">
        <v>0.23</v>
      </c>
      <c r="D11" s="40">
        <v>0.02</v>
      </c>
      <c r="E11" s="40">
        <f t="shared" si="1"/>
        <v>0.25</v>
      </c>
      <c r="F11" s="40">
        <f t="shared" si="2"/>
        <v>0.25</v>
      </c>
      <c r="G11" s="26"/>
      <c r="H11" s="26"/>
      <c r="I11" s="26"/>
      <c r="J11" s="25"/>
      <c r="K11" s="41"/>
      <c r="L11" s="41"/>
      <c r="M11" s="35"/>
    </row>
    <row r="12" spans="2:13" ht="15" thickBot="1" x14ac:dyDescent="0.4">
      <c r="B12" s="58" t="s">
        <v>13</v>
      </c>
      <c r="C12" s="61">
        <v>0.11</v>
      </c>
      <c r="D12" s="39">
        <v>0.02</v>
      </c>
      <c r="E12" s="39">
        <f t="shared" si="1"/>
        <v>0.13</v>
      </c>
      <c r="F12" s="39">
        <f t="shared" si="2"/>
        <v>0.13</v>
      </c>
      <c r="G12" s="26"/>
      <c r="H12" s="26"/>
      <c r="I12" s="26"/>
      <c r="J12" s="25"/>
      <c r="K12" s="41"/>
      <c r="L12" s="41"/>
      <c r="M12" s="35"/>
    </row>
    <row r="13" spans="2:13" ht="15" thickBot="1" x14ac:dyDescent="0.4">
      <c r="B13" s="51" t="s">
        <v>15</v>
      </c>
      <c r="C13" s="52">
        <v>0.15</v>
      </c>
      <c r="D13" s="40">
        <v>0.02</v>
      </c>
      <c r="E13" s="40">
        <f t="shared" si="1"/>
        <v>0.16999999999999998</v>
      </c>
      <c r="F13" s="40">
        <f t="shared" si="2"/>
        <v>0.16999999999999998</v>
      </c>
      <c r="G13" s="26"/>
      <c r="H13" s="26"/>
      <c r="I13" s="26"/>
      <c r="J13" s="25"/>
      <c r="K13" s="41"/>
      <c r="L13" s="41"/>
      <c r="M13" s="35"/>
    </row>
    <row r="14" spans="2:13" ht="15" thickBot="1" x14ac:dyDescent="0.4">
      <c r="B14" s="58" t="s">
        <v>16</v>
      </c>
      <c r="C14" s="61">
        <v>0.16</v>
      </c>
      <c r="D14" s="39">
        <v>0.02</v>
      </c>
      <c r="E14" s="39">
        <f t="shared" si="1"/>
        <v>0.18</v>
      </c>
      <c r="F14" s="39">
        <f t="shared" si="2"/>
        <v>0.18</v>
      </c>
      <c r="G14" s="26"/>
      <c r="H14" s="26"/>
      <c r="I14" s="26"/>
      <c r="J14" s="25"/>
      <c r="K14" s="41"/>
      <c r="L14" s="41"/>
      <c r="M14" s="35"/>
    </row>
    <row r="15" spans="2:13" ht="15" thickBot="1" x14ac:dyDescent="0.4">
      <c r="B15" s="51" t="s">
        <v>17</v>
      </c>
      <c r="C15" s="52">
        <v>0.12</v>
      </c>
      <c r="D15" s="40">
        <v>0.03</v>
      </c>
      <c r="E15" s="40">
        <f t="shared" si="1"/>
        <v>0.15</v>
      </c>
      <c r="F15" s="40">
        <f t="shared" si="2"/>
        <v>0.15</v>
      </c>
      <c r="G15" s="26"/>
      <c r="H15" s="26"/>
      <c r="I15" s="26"/>
      <c r="J15" s="25"/>
      <c r="K15" s="41"/>
      <c r="L15" s="41"/>
      <c r="M15" s="35"/>
    </row>
    <row r="16" spans="2:13" ht="15" thickBot="1" x14ac:dyDescent="0.4">
      <c r="B16" s="58" t="s">
        <v>18</v>
      </c>
      <c r="C16" s="61">
        <v>0.12</v>
      </c>
      <c r="D16" s="39">
        <v>0.02</v>
      </c>
      <c r="E16" s="39">
        <f t="shared" si="1"/>
        <v>0.13999999999999999</v>
      </c>
      <c r="F16" s="39">
        <f t="shared" si="2"/>
        <v>0.13999999999999999</v>
      </c>
      <c r="G16" s="26"/>
      <c r="H16" s="26"/>
      <c r="I16" s="26"/>
      <c r="J16" s="25"/>
      <c r="K16" s="41"/>
      <c r="L16" s="41"/>
      <c r="M16" s="35"/>
    </row>
    <row r="17" spans="2:13" ht="15" thickBot="1" x14ac:dyDescent="0.4">
      <c r="B17" s="51" t="s">
        <v>42</v>
      </c>
      <c r="C17" s="52">
        <v>0.12</v>
      </c>
      <c r="D17" s="40">
        <v>0.02</v>
      </c>
      <c r="E17" s="40">
        <f t="shared" si="1"/>
        <v>0.13999999999999999</v>
      </c>
      <c r="F17" s="40">
        <f t="shared" si="2"/>
        <v>0.13999999999999999</v>
      </c>
      <c r="G17" s="26"/>
      <c r="H17" s="26"/>
      <c r="I17" s="26"/>
      <c r="J17" s="25"/>
      <c r="K17" s="41"/>
      <c r="L17" s="41"/>
      <c r="M17" s="35"/>
    </row>
    <row r="18" spans="2:13" ht="15" thickBot="1" x14ac:dyDescent="0.4">
      <c r="B18" s="58" t="s">
        <v>9</v>
      </c>
      <c r="C18" s="61">
        <v>0.09</v>
      </c>
      <c r="D18" s="39">
        <v>0.01</v>
      </c>
      <c r="E18" s="39">
        <f t="shared" si="1"/>
        <v>9.9999999999999992E-2</v>
      </c>
      <c r="F18" s="39">
        <f t="shared" si="2"/>
        <v>9.9999999999999992E-2</v>
      </c>
      <c r="G18" s="26"/>
      <c r="H18" s="26"/>
      <c r="I18" s="26"/>
      <c r="J18" s="25"/>
      <c r="K18" s="41"/>
      <c r="L18" s="41"/>
      <c r="M18" s="35"/>
    </row>
    <row r="19" spans="2:13" ht="15" thickBot="1" x14ac:dyDescent="0.4">
      <c r="B19" s="51" t="s">
        <v>19</v>
      </c>
      <c r="C19" s="52">
        <v>0.14000000000000001</v>
      </c>
      <c r="D19" s="40">
        <v>0.02</v>
      </c>
      <c r="E19" s="40">
        <f t="shared" si="1"/>
        <v>0.16</v>
      </c>
      <c r="F19" s="40">
        <f t="shared" si="2"/>
        <v>0.16</v>
      </c>
      <c r="G19" s="26"/>
      <c r="H19" s="26"/>
      <c r="I19" s="26"/>
      <c r="J19" s="25"/>
      <c r="K19" s="41"/>
      <c r="L19" s="41"/>
      <c r="M19" s="35"/>
    </row>
    <row r="20" spans="2:13" ht="15" thickBot="1" x14ac:dyDescent="0.4">
      <c r="B20" s="58" t="s">
        <v>20</v>
      </c>
      <c r="C20" s="61">
        <v>0.1</v>
      </c>
      <c r="D20" s="39">
        <v>0.02</v>
      </c>
      <c r="E20" s="39">
        <f t="shared" si="1"/>
        <v>0.12000000000000001</v>
      </c>
      <c r="F20" s="39">
        <f t="shared" si="2"/>
        <v>0.12000000000000001</v>
      </c>
      <c r="G20" s="26"/>
      <c r="H20" s="26"/>
      <c r="I20" s="26"/>
      <c r="J20" s="25"/>
      <c r="K20" s="41"/>
      <c r="L20" s="41"/>
      <c r="M20" s="35"/>
    </row>
    <row r="21" spans="2:13" ht="15" thickBot="1" x14ac:dyDescent="0.4">
      <c r="B21" s="51" t="s">
        <v>74</v>
      </c>
      <c r="C21" s="52">
        <v>0.2</v>
      </c>
      <c r="D21" s="40">
        <v>0.03</v>
      </c>
      <c r="E21" s="40">
        <f t="shared" si="1"/>
        <v>0.23</v>
      </c>
      <c r="F21" s="40">
        <f t="shared" si="2"/>
        <v>0.23</v>
      </c>
      <c r="G21" s="26"/>
      <c r="H21" s="26"/>
      <c r="I21" s="26"/>
      <c r="J21" s="25"/>
      <c r="K21" s="41"/>
      <c r="L21" s="41"/>
      <c r="M21" s="35"/>
    </row>
    <row r="22" spans="2:13" ht="15" thickBot="1" x14ac:dyDescent="0.4">
      <c r="B22" s="58" t="s">
        <v>43</v>
      </c>
      <c r="C22" s="61">
        <v>0.11</v>
      </c>
      <c r="D22" s="39">
        <v>0.02</v>
      </c>
      <c r="E22" s="39">
        <f t="shared" si="1"/>
        <v>0.13</v>
      </c>
      <c r="F22" s="39">
        <f t="shared" si="2"/>
        <v>0.13</v>
      </c>
      <c r="G22" s="26"/>
      <c r="H22" s="26"/>
      <c r="I22" s="26"/>
      <c r="J22" s="25"/>
      <c r="K22" s="41"/>
      <c r="L22" s="41"/>
      <c r="M22" s="35"/>
    </row>
    <row r="23" spans="2:13" ht="15" thickBot="1" x14ac:dyDescent="0.4">
      <c r="B23" s="51" t="s">
        <v>21</v>
      </c>
      <c r="C23" s="52">
        <v>0.2</v>
      </c>
      <c r="D23" s="40">
        <v>0.04</v>
      </c>
      <c r="E23" s="40">
        <f t="shared" si="1"/>
        <v>0.24000000000000002</v>
      </c>
      <c r="F23" s="40">
        <f t="shared" si="2"/>
        <v>0.24000000000000002</v>
      </c>
      <c r="G23" s="26"/>
      <c r="H23" s="26"/>
      <c r="I23" s="26"/>
      <c r="J23" s="25"/>
      <c r="K23" s="41"/>
      <c r="L23" s="41"/>
      <c r="M23" s="35"/>
    </row>
    <row r="24" spans="2:13" ht="15" thickBot="1" x14ac:dyDescent="0.4">
      <c r="B24" s="58" t="s">
        <v>22</v>
      </c>
      <c r="C24" s="61">
        <v>0.14000000000000001</v>
      </c>
      <c r="D24" s="39">
        <v>0.02</v>
      </c>
      <c r="E24" s="39">
        <f t="shared" si="1"/>
        <v>0.16</v>
      </c>
      <c r="F24" s="39">
        <f t="shared" si="2"/>
        <v>0.16</v>
      </c>
      <c r="G24" s="26"/>
      <c r="H24" s="26"/>
      <c r="I24" s="26"/>
      <c r="J24" s="25"/>
      <c r="K24" s="41"/>
      <c r="L24" s="41"/>
      <c r="M24" s="35"/>
    </row>
    <row r="25" spans="2:13" ht="15" thickBot="1" x14ac:dyDescent="0.4">
      <c r="B25" s="51" t="s">
        <v>23</v>
      </c>
      <c r="C25" s="52">
        <v>0.11</v>
      </c>
      <c r="D25" s="40">
        <v>0.02</v>
      </c>
      <c r="E25" s="40">
        <f t="shared" si="1"/>
        <v>0.13</v>
      </c>
      <c r="F25" s="40">
        <f t="shared" si="2"/>
        <v>0.13</v>
      </c>
      <c r="G25" s="26"/>
      <c r="H25" s="26"/>
      <c r="I25" s="26"/>
      <c r="J25" s="25"/>
      <c r="K25" s="41"/>
      <c r="L25" s="41"/>
      <c r="M25" s="35"/>
    </row>
    <row r="26" spans="2:13" ht="15" thickBot="1" x14ac:dyDescent="0.4">
      <c r="B26" s="58" t="s">
        <v>24</v>
      </c>
      <c r="C26" s="61">
        <v>0.11</v>
      </c>
      <c r="D26" s="39">
        <v>0.02</v>
      </c>
      <c r="E26" s="39">
        <f t="shared" si="1"/>
        <v>0.13</v>
      </c>
      <c r="F26" s="39">
        <f t="shared" si="2"/>
        <v>0.13</v>
      </c>
      <c r="G26" s="26"/>
      <c r="H26" s="26"/>
      <c r="I26" s="26"/>
      <c r="J26" s="25"/>
      <c r="K26" s="41"/>
      <c r="L26" s="41"/>
      <c r="M26" s="35"/>
    </row>
    <row r="27" spans="2:13" ht="15" thickBot="1" x14ac:dyDescent="0.4">
      <c r="B27" s="51" t="s">
        <v>25</v>
      </c>
      <c r="C27" s="52">
        <v>0.11</v>
      </c>
      <c r="D27" s="40">
        <v>0.02</v>
      </c>
      <c r="E27" s="40">
        <f t="shared" si="1"/>
        <v>0.13</v>
      </c>
      <c r="F27" s="40">
        <f t="shared" si="2"/>
        <v>0.13</v>
      </c>
      <c r="G27" s="26"/>
      <c r="H27" s="26"/>
      <c r="I27" s="26"/>
      <c r="J27" s="25"/>
      <c r="K27" s="41"/>
      <c r="L27" s="41"/>
      <c r="M27" s="35"/>
    </row>
    <row r="28" spans="2:13" ht="15" thickBot="1" x14ac:dyDescent="0.4">
      <c r="B28" s="58" t="s">
        <v>26</v>
      </c>
      <c r="C28" s="61">
        <v>0.15</v>
      </c>
      <c r="D28" s="39">
        <v>0.02</v>
      </c>
      <c r="E28" s="39">
        <f t="shared" si="1"/>
        <v>0.16999999999999998</v>
      </c>
      <c r="F28" s="39">
        <f t="shared" si="2"/>
        <v>0.16999999999999998</v>
      </c>
      <c r="G28" s="26"/>
      <c r="H28" s="26"/>
      <c r="I28" s="26"/>
      <c r="J28" s="25"/>
      <c r="K28" s="41"/>
      <c r="L28" s="41"/>
      <c r="M28" s="35"/>
    </row>
    <row r="29" spans="2:13" ht="15" thickBot="1" x14ac:dyDescent="0.4">
      <c r="B29" s="51" t="s">
        <v>27</v>
      </c>
      <c r="C29" s="52">
        <v>0.12</v>
      </c>
      <c r="D29" s="40">
        <v>0.02</v>
      </c>
      <c r="E29" s="40">
        <f t="shared" si="1"/>
        <v>0.13999999999999999</v>
      </c>
      <c r="F29" s="40">
        <f t="shared" si="2"/>
        <v>0.13999999999999999</v>
      </c>
      <c r="G29" s="26"/>
      <c r="H29" s="26"/>
      <c r="I29" s="26"/>
      <c r="J29" s="25"/>
      <c r="K29" s="41"/>
      <c r="L29" s="41"/>
      <c r="M29" s="35"/>
    </row>
    <row r="30" spans="2:13" ht="15" thickBot="1" x14ac:dyDescent="0.4">
      <c r="B30" s="58" t="s">
        <v>94</v>
      </c>
      <c r="C30" s="61">
        <v>0.13</v>
      </c>
      <c r="D30" s="39">
        <v>0.02</v>
      </c>
      <c r="E30" s="39">
        <f t="shared" si="1"/>
        <v>0.15</v>
      </c>
      <c r="F30" s="39">
        <f t="shared" si="2"/>
        <v>0.15</v>
      </c>
      <c r="G30" s="26"/>
      <c r="H30" s="26"/>
      <c r="I30" s="26"/>
      <c r="J30" s="25"/>
      <c r="K30" s="41"/>
      <c r="L30" s="41"/>
      <c r="M30" s="35"/>
    </row>
    <row r="31" spans="2:13" ht="15" thickBot="1" x14ac:dyDescent="0.4">
      <c r="B31" s="51" t="s">
        <v>28</v>
      </c>
      <c r="C31" s="52">
        <v>0.2</v>
      </c>
      <c r="D31" s="40">
        <v>0.02</v>
      </c>
      <c r="E31" s="40">
        <f t="shared" si="1"/>
        <v>0.22</v>
      </c>
      <c r="F31" s="40">
        <f t="shared" si="2"/>
        <v>0.22</v>
      </c>
      <c r="G31" s="26"/>
      <c r="H31" s="26"/>
      <c r="I31" s="26"/>
      <c r="J31" s="25"/>
      <c r="K31" s="41"/>
      <c r="L31" s="41"/>
      <c r="M31" s="35"/>
    </row>
    <row r="32" spans="2:13" ht="15" thickBot="1" x14ac:dyDescent="0.4">
      <c r="B32" s="58" t="s">
        <v>29</v>
      </c>
      <c r="C32" s="61">
        <v>0.15</v>
      </c>
      <c r="D32" s="39">
        <v>0.02</v>
      </c>
      <c r="E32" s="39">
        <f t="shared" si="1"/>
        <v>0.16999999999999998</v>
      </c>
      <c r="F32" s="39">
        <f t="shared" si="2"/>
        <v>0.16999999999999998</v>
      </c>
      <c r="G32" s="26"/>
      <c r="H32" s="26"/>
      <c r="I32" s="26"/>
      <c r="J32" s="25"/>
      <c r="K32" s="41"/>
      <c r="L32" s="41"/>
      <c r="M32" s="35"/>
    </row>
    <row r="33" spans="2:13" ht="15.5" thickTop="1" thickBot="1" x14ac:dyDescent="0.4">
      <c r="B33" s="44" t="s">
        <v>99</v>
      </c>
      <c r="C33" s="56"/>
      <c r="D33" s="56"/>
      <c r="E33" s="56"/>
      <c r="F33" s="56"/>
      <c r="G33" s="26"/>
      <c r="H33" s="26"/>
      <c r="I33" s="26"/>
    </row>
    <row r="34" spans="2:13" ht="15.5" thickTop="1" thickBot="1" x14ac:dyDescent="0.4">
      <c r="B34" s="51" t="s">
        <v>106</v>
      </c>
      <c r="C34" s="52">
        <v>0.24</v>
      </c>
      <c r="D34" s="40">
        <v>0.04</v>
      </c>
      <c r="E34" s="40">
        <f t="shared" ref="E34" si="5">C34+D34</f>
        <v>0.27999999999999997</v>
      </c>
      <c r="F34" s="40">
        <f t="shared" ref="F34" si="6">E34</f>
        <v>0.27999999999999997</v>
      </c>
      <c r="G34" s="26"/>
      <c r="H34" s="26"/>
      <c r="I34" s="26"/>
    </row>
    <row r="35" spans="2:13" ht="15" thickBot="1" x14ac:dyDescent="0.4">
      <c r="B35" s="58" t="s">
        <v>100</v>
      </c>
      <c r="C35" s="61">
        <v>0.39</v>
      </c>
      <c r="D35" s="39">
        <v>0.04</v>
      </c>
      <c r="E35" s="39">
        <f t="shared" ref="E35:E57" si="7">C35+D35</f>
        <v>0.43</v>
      </c>
      <c r="F35" s="39">
        <f t="shared" ref="F35:F57" si="8">E35</f>
        <v>0.43</v>
      </c>
      <c r="G35" s="26"/>
      <c r="H35" s="26"/>
      <c r="I35" s="26"/>
      <c r="J35" s="25"/>
      <c r="K35" s="41"/>
      <c r="L35" s="41"/>
      <c r="M35" s="35"/>
    </row>
    <row r="36" spans="2:13" ht="15" thickBot="1" x14ac:dyDescent="0.4">
      <c r="B36" s="51" t="s">
        <v>101</v>
      </c>
      <c r="C36" s="52">
        <v>0.38</v>
      </c>
      <c r="D36" s="40">
        <v>0.04</v>
      </c>
      <c r="E36" s="40">
        <f t="shared" si="7"/>
        <v>0.42</v>
      </c>
      <c r="F36" s="40">
        <f t="shared" si="8"/>
        <v>0.42</v>
      </c>
      <c r="G36" s="26"/>
      <c r="H36" s="26"/>
      <c r="I36" s="26"/>
      <c r="J36" s="25"/>
      <c r="K36" s="41"/>
      <c r="L36" s="41"/>
      <c r="M36" s="35"/>
    </row>
    <row r="37" spans="2:13" ht="15" thickBot="1" x14ac:dyDescent="0.4">
      <c r="B37" s="58" t="s">
        <v>102</v>
      </c>
      <c r="C37" s="61">
        <v>0.38</v>
      </c>
      <c r="D37" s="39">
        <v>0.04</v>
      </c>
      <c r="E37" s="39">
        <f t="shared" si="7"/>
        <v>0.42</v>
      </c>
      <c r="F37" s="39">
        <f t="shared" si="8"/>
        <v>0.42</v>
      </c>
      <c r="G37" s="26"/>
      <c r="H37" s="26"/>
      <c r="I37" s="26"/>
      <c r="J37" s="25"/>
      <c r="K37" s="41"/>
      <c r="L37" s="41"/>
      <c r="M37" s="35"/>
    </row>
    <row r="38" spans="2:13" ht="15.75" customHeight="1" thickBot="1" x14ac:dyDescent="0.4">
      <c r="B38" s="51" t="s">
        <v>109</v>
      </c>
      <c r="C38" s="52">
        <v>0.38</v>
      </c>
      <c r="D38" s="40">
        <v>0.04</v>
      </c>
      <c r="E38" s="40">
        <f t="shared" si="7"/>
        <v>0.42</v>
      </c>
      <c r="F38" s="40">
        <f t="shared" si="8"/>
        <v>0.42</v>
      </c>
      <c r="G38" s="26"/>
      <c r="H38" s="26"/>
      <c r="I38" s="26"/>
      <c r="J38" s="25"/>
      <c r="K38" s="41"/>
      <c r="L38" s="41"/>
      <c r="M38" s="35"/>
    </row>
    <row r="39" spans="2:13" ht="15" thickBot="1" x14ac:dyDescent="0.4">
      <c r="B39" s="58" t="s">
        <v>127</v>
      </c>
      <c r="C39" s="61">
        <v>0.38</v>
      </c>
      <c r="D39" s="39">
        <v>0.04</v>
      </c>
      <c r="E39" s="39">
        <f t="shared" si="7"/>
        <v>0.42</v>
      </c>
      <c r="F39" s="39">
        <f t="shared" si="8"/>
        <v>0.42</v>
      </c>
      <c r="G39" s="26"/>
      <c r="H39" s="26"/>
      <c r="I39" s="26"/>
      <c r="J39" s="25"/>
      <c r="K39" s="41"/>
      <c r="L39" s="41"/>
      <c r="M39" s="35"/>
    </row>
    <row r="40" spans="2:13" ht="15" thickBot="1" x14ac:dyDescent="0.4">
      <c r="B40" s="51" t="s">
        <v>128</v>
      </c>
      <c r="C40" s="52">
        <v>0.38</v>
      </c>
      <c r="D40" s="40">
        <v>0.04</v>
      </c>
      <c r="E40" s="40">
        <f t="shared" si="7"/>
        <v>0.42</v>
      </c>
      <c r="F40" s="40">
        <f t="shared" si="8"/>
        <v>0.42</v>
      </c>
      <c r="G40" s="26"/>
      <c r="H40" s="26"/>
      <c r="I40" s="26"/>
      <c r="J40" s="25"/>
      <c r="K40" s="41"/>
      <c r="L40" s="41"/>
      <c r="M40" s="35"/>
    </row>
    <row r="41" spans="2:13" ht="15" thickBot="1" x14ac:dyDescent="0.4">
      <c r="B41" s="58" t="s">
        <v>110</v>
      </c>
      <c r="C41" s="61">
        <v>0.32</v>
      </c>
      <c r="D41" s="39">
        <v>0.04</v>
      </c>
      <c r="E41" s="39">
        <f t="shared" si="7"/>
        <v>0.36</v>
      </c>
      <c r="F41" s="39">
        <f t="shared" si="8"/>
        <v>0.36</v>
      </c>
      <c r="G41" s="26"/>
      <c r="H41" s="26"/>
      <c r="I41" s="26"/>
    </row>
    <row r="42" spans="2:13" ht="15" thickBot="1" x14ac:dyDescent="0.4">
      <c r="B42" s="51" t="s">
        <v>111</v>
      </c>
      <c r="C42" s="52">
        <v>0.31</v>
      </c>
      <c r="D42" s="40">
        <v>0.04</v>
      </c>
      <c r="E42" s="40">
        <f t="shared" si="7"/>
        <v>0.35</v>
      </c>
      <c r="F42" s="40">
        <f t="shared" si="8"/>
        <v>0.35</v>
      </c>
      <c r="G42" s="26"/>
      <c r="H42" s="26"/>
      <c r="I42" s="26"/>
    </row>
    <row r="43" spans="2:13" ht="15" thickBot="1" x14ac:dyDescent="0.4">
      <c r="B43" s="58" t="s">
        <v>112</v>
      </c>
      <c r="C43" s="61">
        <v>0.3</v>
      </c>
      <c r="D43" s="39">
        <v>0.04</v>
      </c>
      <c r="E43" s="39">
        <f t="shared" si="7"/>
        <v>0.33999999999999997</v>
      </c>
      <c r="F43" s="39">
        <f t="shared" si="8"/>
        <v>0.33999999999999997</v>
      </c>
      <c r="G43" s="26"/>
      <c r="H43" s="26"/>
      <c r="I43" s="26"/>
    </row>
    <row r="44" spans="2:13" ht="15" thickBot="1" x14ac:dyDescent="0.4">
      <c r="B44" s="51" t="s">
        <v>113</v>
      </c>
      <c r="C44" s="52">
        <v>0.31</v>
      </c>
      <c r="D44" s="40">
        <v>0.04</v>
      </c>
      <c r="E44" s="40">
        <f t="shared" si="7"/>
        <v>0.35</v>
      </c>
      <c r="F44" s="40">
        <f t="shared" si="8"/>
        <v>0.35</v>
      </c>
      <c r="G44" s="26"/>
      <c r="H44" s="26"/>
      <c r="I44" s="26"/>
    </row>
    <row r="45" spans="2:13" ht="15" thickBot="1" x14ac:dyDescent="0.4">
      <c r="B45" s="58" t="s">
        <v>114</v>
      </c>
      <c r="C45" s="61">
        <v>0.26</v>
      </c>
      <c r="D45" s="39">
        <v>0.04</v>
      </c>
      <c r="E45" s="39">
        <f t="shared" si="7"/>
        <v>0.3</v>
      </c>
      <c r="F45" s="39">
        <f t="shared" si="8"/>
        <v>0.3</v>
      </c>
      <c r="G45" s="26"/>
      <c r="H45" s="26"/>
      <c r="I45" s="26"/>
    </row>
    <row r="46" spans="2:13" ht="15" thickBot="1" x14ac:dyDescent="0.4">
      <c r="B46" s="51" t="s">
        <v>107</v>
      </c>
      <c r="C46" s="52">
        <v>0.36</v>
      </c>
      <c r="D46" s="40">
        <v>0.04</v>
      </c>
      <c r="E46" s="40">
        <f t="shared" si="7"/>
        <v>0.39999999999999997</v>
      </c>
      <c r="F46" s="40">
        <f t="shared" si="8"/>
        <v>0.39999999999999997</v>
      </c>
      <c r="G46" s="26"/>
      <c r="H46" s="26"/>
      <c r="I46" s="26"/>
    </row>
    <row r="47" spans="2:13" ht="15" thickBot="1" x14ac:dyDescent="0.4">
      <c r="B47" s="58" t="s">
        <v>103</v>
      </c>
      <c r="C47" s="61">
        <v>0.39</v>
      </c>
      <c r="D47" s="39">
        <v>0.04</v>
      </c>
      <c r="E47" s="39">
        <f t="shared" si="7"/>
        <v>0.43</v>
      </c>
      <c r="F47" s="39">
        <f t="shared" si="8"/>
        <v>0.43</v>
      </c>
      <c r="G47" s="26"/>
      <c r="H47" s="26"/>
      <c r="I47" s="26"/>
    </row>
    <row r="48" spans="2:13" ht="15" thickBot="1" x14ac:dyDescent="0.4">
      <c r="B48" s="51" t="s">
        <v>104</v>
      </c>
      <c r="C48" s="52">
        <v>0.4</v>
      </c>
      <c r="D48" s="40">
        <v>0.04</v>
      </c>
      <c r="E48" s="40">
        <f t="shared" si="7"/>
        <v>0.44</v>
      </c>
      <c r="F48" s="40">
        <f t="shared" si="8"/>
        <v>0.44</v>
      </c>
      <c r="G48" s="26"/>
      <c r="H48" s="26"/>
      <c r="I48" s="26"/>
    </row>
    <row r="49" spans="2:9" ht="15" thickBot="1" x14ac:dyDescent="0.4">
      <c r="B49" s="58" t="s">
        <v>105</v>
      </c>
      <c r="C49" s="61">
        <v>0.37</v>
      </c>
      <c r="D49" s="39">
        <v>0.04</v>
      </c>
      <c r="E49" s="39">
        <f t="shared" si="7"/>
        <v>0.41</v>
      </c>
      <c r="F49" s="39">
        <f t="shared" si="8"/>
        <v>0.41</v>
      </c>
      <c r="G49" s="26"/>
      <c r="H49" s="26"/>
      <c r="I49" s="26"/>
    </row>
    <row r="50" spans="2:9" ht="15" thickBot="1" x14ac:dyDescent="0.4">
      <c r="B50" s="51" t="s">
        <v>115</v>
      </c>
      <c r="C50" s="52">
        <v>0.36</v>
      </c>
      <c r="D50" s="40">
        <v>0.04</v>
      </c>
      <c r="E50" s="40">
        <f t="shared" si="7"/>
        <v>0.39999999999999997</v>
      </c>
      <c r="F50" s="40">
        <f t="shared" si="8"/>
        <v>0.39999999999999997</v>
      </c>
      <c r="G50" s="26"/>
      <c r="H50" s="26"/>
      <c r="I50" s="26"/>
    </row>
    <row r="51" spans="2:9" ht="15" thickBot="1" x14ac:dyDescent="0.4">
      <c r="B51" s="58" t="s">
        <v>116</v>
      </c>
      <c r="C51" s="61">
        <v>0.36</v>
      </c>
      <c r="D51" s="39">
        <v>0.04</v>
      </c>
      <c r="E51" s="39">
        <f t="shared" si="7"/>
        <v>0.39999999999999997</v>
      </c>
      <c r="F51" s="39">
        <f t="shared" si="8"/>
        <v>0.39999999999999997</v>
      </c>
      <c r="G51" s="26"/>
      <c r="H51" s="26"/>
      <c r="I51" s="26"/>
    </row>
    <row r="52" spans="2:9" ht="15" thickBot="1" x14ac:dyDescent="0.4">
      <c r="B52" s="51" t="s">
        <v>117</v>
      </c>
      <c r="C52" s="52">
        <v>0.41</v>
      </c>
      <c r="D52" s="40">
        <v>0.04</v>
      </c>
      <c r="E52" s="40">
        <f t="shared" si="7"/>
        <v>0.44999999999999996</v>
      </c>
      <c r="F52" s="40">
        <f t="shared" si="8"/>
        <v>0.44999999999999996</v>
      </c>
      <c r="G52" s="26"/>
      <c r="H52" s="26"/>
      <c r="I52" s="26"/>
    </row>
    <row r="53" spans="2:9" ht="15" thickBot="1" x14ac:dyDescent="0.4">
      <c r="B53" s="58" t="s">
        <v>118</v>
      </c>
      <c r="C53" s="61">
        <v>0.37</v>
      </c>
      <c r="D53" s="39">
        <v>0.04</v>
      </c>
      <c r="E53" s="39">
        <f t="shared" si="7"/>
        <v>0.41</v>
      </c>
      <c r="F53" s="39">
        <f t="shared" si="8"/>
        <v>0.41</v>
      </c>
      <c r="G53" s="26"/>
      <c r="H53" s="26"/>
      <c r="I53" s="26"/>
    </row>
    <row r="54" spans="2:9" ht="15" thickBot="1" x14ac:dyDescent="0.4">
      <c r="B54" s="51" t="s">
        <v>119</v>
      </c>
      <c r="C54" s="52">
        <v>0.33</v>
      </c>
      <c r="D54" s="40">
        <v>0.04</v>
      </c>
      <c r="E54" s="40">
        <f t="shared" si="7"/>
        <v>0.37</v>
      </c>
      <c r="F54" s="40">
        <f t="shared" si="8"/>
        <v>0.37</v>
      </c>
      <c r="G54" s="26"/>
      <c r="H54" s="26"/>
      <c r="I54" s="26"/>
    </row>
    <row r="55" spans="2:9" ht="15" thickBot="1" x14ac:dyDescent="0.4">
      <c r="B55" s="58" t="s">
        <v>120</v>
      </c>
      <c r="C55" s="61">
        <v>0.3</v>
      </c>
      <c r="D55" s="39">
        <v>0.04</v>
      </c>
      <c r="E55" s="39">
        <f t="shared" si="7"/>
        <v>0.33999999999999997</v>
      </c>
      <c r="F55" s="39">
        <f t="shared" si="8"/>
        <v>0.33999999999999997</v>
      </c>
      <c r="G55" s="26"/>
      <c r="H55" s="26"/>
      <c r="I55" s="26"/>
    </row>
    <row r="56" spans="2:9" ht="15" thickBot="1" x14ac:dyDescent="0.4">
      <c r="B56" s="51" t="s">
        <v>121</v>
      </c>
      <c r="C56" s="52">
        <v>0.27</v>
      </c>
      <c r="D56" s="40">
        <v>0.04</v>
      </c>
      <c r="E56" s="40">
        <f t="shared" si="7"/>
        <v>0.31</v>
      </c>
      <c r="F56" s="40">
        <f t="shared" si="8"/>
        <v>0.31</v>
      </c>
      <c r="G56" s="26"/>
      <c r="H56" s="26"/>
      <c r="I56" s="26"/>
    </row>
    <row r="57" spans="2:9" ht="15" thickBot="1" x14ac:dyDescent="0.4">
      <c r="B57" s="63" t="s">
        <v>122</v>
      </c>
      <c r="C57" s="64">
        <v>0.24</v>
      </c>
      <c r="D57" s="65">
        <v>0.04</v>
      </c>
      <c r="E57" s="65">
        <f t="shared" si="7"/>
        <v>0.27999999999999997</v>
      </c>
      <c r="F57" s="65">
        <f t="shared" si="8"/>
        <v>0.27999999999999997</v>
      </c>
      <c r="G57" s="26"/>
      <c r="H57" s="26"/>
      <c r="I57" s="26"/>
    </row>
    <row r="58" spans="2:9" ht="15" thickTop="1" x14ac:dyDescent="0.35"/>
  </sheetData>
  <sortState xmlns:xlrd2="http://schemas.microsoft.com/office/spreadsheetml/2017/richdata2" ref="B6:F31">
    <sortCondition ref="B6:B31"/>
  </sortState>
  <mergeCells count="1">
    <mergeCell ref="C1:E1"/>
  </mergeCells>
  <pageMargins left="0.70866141732283472" right="0.70866141732283472" top="0.74803149606299213" bottom="0.74803149606299213" header="0.31496062992125984" footer="0.31496062992125984"/>
  <pageSetup paperSize="9" scale="87" fitToHeight="0" orientation="portrait" r:id="rId1"/>
  <headerFooter>
    <oddFooter>Page &amp;P</oddFooter>
  </headerFooter>
  <colBreaks count="1" manualBreakCount="1">
    <brk id="1" max="70" man="1"/>
  </colBreaks>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B1:M22"/>
  <sheetViews>
    <sheetView zoomScaleNormal="100" workbookViewId="0">
      <selection activeCell="E4" sqref="E4:E10"/>
    </sheetView>
  </sheetViews>
  <sheetFormatPr defaultRowHeight="14.5" x14ac:dyDescent="0.35"/>
  <cols>
    <col min="1" max="1" width="11.36328125" customWidth="1"/>
    <col min="2" max="2" width="16.90625" customWidth="1"/>
    <col min="3" max="3" width="12.90625" customWidth="1"/>
    <col min="4" max="4" width="15.08984375" bestFit="1" customWidth="1"/>
    <col min="5" max="5" width="15.453125" bestFit="1" customWidth="1"/>
    <col min="6" max="6" width="16.453125" bestFit="1" customWidth="1"/>
    <col min="7" max="7" width="16.54296875" bestFit="1" customWidth="1"/>
  </cols>
  <sheetData>
    <row r="1" spans="2:13" ht="29" x14ac:dyDescent="0.35">
      <c r="B1" s="3" t="s">
        <v>57</v>
      </c>
      <c r="C1" s="91" t="s">
        <v>61</v>
      </c>
      <c r="D1" s="91"/>
      <c r="E1" s="91"/>
      <c r="F1" s="91"/>
      <c r="G1" s="7">
        <f>FUTURES!F1</f>
        <v>44875</v>
      </c>
    </row>
    <row r="2" spans="2:13" ht="29" x14ac:dyDescent="0.35">
      <c r="B2" s="4" t="s">
        <v>0</v>
      </c>
      <c r="C2" s="4" t="s">
        <v>1</v>
      </c>
      <c r="D2" s="1" t="s">
        <v>30</v>
      </c>
      <c r="E2" s="1" t="s">
        <v>32</v>
      </c>
      <c r="F2" s="1" t="s">
        <v>34</v>
      </c>
      <c r="G2" s="1" t="s">
        <v>36</v>
      </c>
      <c r="J2" s="1"/>
    </row>
    <row r="3" spans="2:13" ht="30" customHeight="1" thickBot="1" x14ac:dyDescent="0.4">
      <c r="B3" s="5" t="s">
        <v>2</v>
      </c>
      <c r="C3" s="5" t="s">
        <v>3</v>
      </c>
      <c r="D3" s="2" t="s">
        <v>31</v>
      </c>
      <c r="E3" s="2" t="s">
        <v>33</v>
      </c>
      <c r="F3" s="2" t="s">
        <v>35</v>
      </c>
      <c r="G3" s="2" t="s">
        <v>8</v>
      </c>
      <c r="H3" s="2"/>
      <c r="I3" s="2"/>
      <c r="L3" s="2"/>
    </row>
    <row r="4" spans="2:13" ht="15.5" thickTop="1" thickBot="1" x14ac:dyDescent="0.4">
      <c r="B4" s="57" t="s">
        <v>9</v>
      </c>
      <c r="C4" s="60">
        <v>0.09</v>
      </c>
      <c r="D4" s="38">
        <v>0.02</v>
      </c>
      <c r="E4" s="38">
        <v>0.28000000000000003</v>
      </c>
      <c r="F4" s="38">
        <v>0.11</v>
      </c>
      <c r="G4" s="38">
        <f>C4</f>
        <v>0.09</v>
      </c>
      <c r="H4" s="26"/>
      <c r="I4" s="26"/>
      <c r="J4" s="46"/>
      <c r="K4" s="46"/>
      <c r="L4" s="88"/>
    </row>
    <row r="5" spans="2:13" ht="15" thickBot="1" x14ac:dyDescent="0.4">
      <c r="B5" s="58" t="s">
        <v>10</v>
      </c>
      <c r="C5" s="61">
        <v>0.16</v>
      </c>
      <c r="D5" s="39">
        <v>0.02</v>
      </c>
      <c r="E5" s="39">
        <v>0.45</v>
      </c>
      <c r="F5" s="39">
        <v>0.4</v>
      </c>
      <c r="G5" s="39">
        <f t="shared" ref="G5:G10" si="0">C5</f>
        <v>0.16</v>
      </c>
      <c r="H5" s="26"/>
      <c r="I5" s="26"/>
      <c r="J5" s="46"/>
      <c r="K5" s="46"/>
      <c r="L5" s="88"/>
    </row>
    <row r="6" spans="2:13" ht="15" thickBot="1" x14ac:dyDescent="0.4">
      <c r="B6" s="51" t="s">
        <v>15</v>
      </c>
      <c r="C6" s="52">
        <v>0.15</v>
      </c>
      <c r="D6" s="40">
        <v>0.02</v>
      </c>
      <c r="E6" s="40">
        <v>0.48</v>
      </c>
      <c r="F6" s="40">
        <v>0.13</v>
      </c>
      <c r="G6" s="40">
        <f t="shared" si="0"/>
        <v>0.15</v>
      </c>
      <c r="H6" s="26"/>
      <c r="I6" s="26"/>
      <c r="J6" s="46"/>
      <c r="K6" s="46"/>
      <c r="L6" s="88"/>
    </row>
    <row r="7" spans="2:13" ht="15" thickBot="1" x14ac:dyDescent="0.4">
      <c r="B7" s="58" t="s">
        <v>20</v>
      </c>
      <c r="C7" s="61">
        <v>0.1</v>
      </c>
      <c r="D7" s="39">
        <v>0.02</v>
      </c>
      <c r="E7" s="39">
        <v>0.28999999999999998</v>
      </c>
      <c r="F7" s="39">
        <v>0.09</v>
      </c>
      <c r="G7" s="39">
        <f t="shared" si="0"/>
        <v>0.1</v>
      </c>
      <c r="H7" s="26"/>
      <c r="I7" s="26"/>
      <c r="J7" s="46"/>
      <c r="K7" s="46"/>
      <c r="L7" s="88"/>
    </row>
    <row r="8" spans="2:13" ht="15" thickBot="1" x14ac:dyDescent="0.4">
      <c r="B8" s="51" t="s">
        <v>24</v>
      </c>
      <c r="C8" s="52">
        <v>0.11</v>
      </c>
      <c r="D8" s="40">
        <v>0.02</v>
      </c>
      <c r="E8" s="40">
        <v>0.28000000000000003</v>
      </c>
      <c r="F8" s="40">
        <v>0.22</v>
      </c>
      <c r="G8" s="40">
        <f t="shared" si="0"/>
        <v>0.11</v>
      </c>
      <c r="H8" s="26"/>
      <c r="I8" s="26"/>
      <c r="J8" s="46"/>
      <c r="K8" s="46"/>
      <c r="L8" s="88"/>
    </row>
    <row r="9" spans="2:13" ht="15" thickBot="1" x14ac:dyDescent="0.4">
      <c r="B9" s="58" t="s">
        <v>26</v>
      </c>
      <c r="C9" s="61">
        <v>0.15</v>
      </c>
      <c r="D9" s="39">
        <v>0.02</v>
      </c>
      <c r="E9" s="39">
        <v>0.41</v>
      </c>
      <c r="F9" s="39">
        <v>0.09</v>
      </c>
      <c r="G9" s="39">
        <f t="shared" si="0"/>
        <v>0.15</v>
      </c>
      <c r="H9" s="26"/>
      <c r="I9" s="26"/>
      <c r="J9" s="46"/>
      <c r="K9" s="46"/>
      <c r="L9" s="88"/>
    </row>
    <row r="10" spans="2:13" ht="15" thickBot="1" x14ac:dyDescent="0.4">
      <c r="B10" s="59" t="s">
        <v>28</v>
      </c>
      <c r="C10" s="62">
        <v>0.2</v>
      </c>
      <c r="D10" s="53">
        <v>0.02</v>
      </c>
      <c r="E10" s="53">
        <v>0.45</v>
      </c>
      <c r="F10" s="53">
        <v>0.32</v>
      </c>
      <c r="G10" s="53">
        <f t="shared" si="0"/>
        <v>0.2</v>
      </c>
      <c r="H10" s="26"/>
      <c r="I10" s="26"/>
      <c r="J10" s="46"/>
      <c r="K10" s="46"/>
      <c r="L10" s="88"/>
      <c r="M10" s="2"/>
    </row>
    <row r="11" spans="2:13" ht="15" thickTop="1" x14ac:dyDescent="0.35">
      <c r="K11" s="2"/>
    </row>
    <row r="12" spans="2:13" x14ac:dyDescent="0.35">
      <c r="K12" s="2"/>
    </row>
    <row r="13" spans="2:13" x14ac:dyDescent="0.35">
      <c r="K13" s="2"/>
    </row>
    <row r="14" spans="2:13" x14ac:dyDescent="0.35">
      <c r="B14" s="42"/>
      <c r="C14" s="42"/>
      <c r="D14" s="42"/>
      <c r="E14" s="42"/>
    </row>
    <row r="15" spans="2:13" x14ac:dyDescent="0.35">
      <c r="B15" s="42"/>
      <c r="C15" s="43"/>
      <c r="D15" s="43"/>
      <c r="E15" s="43"/>
    </row>
    <row r="16" spans="2:13" x14ac:dyDescent="0.35">
      <c r="B16" s="42"/>
      <c r="C16" s="42"/>
      <c r="D16" s="42"/>
      <c r="E16" s="42"/>
    </row>
    <row r="17" spans="2:5" x14ac:dyDescent="0.35">
      <c r="B17" s="42"/>
      <c r="C17" s="42"/>
      <c r="D17" s="42"/>
      <c r="E17" s="42"/>
    </row>
    <row r="18" spans="2:5" x14ac:dyDescent="0.35">
      <c r="B18" s="42"/>
      <c r="C18" s="42"/>
      <c r="D18" s="42"/>
      <c r="E18" s="42"/>
    </row>
    <row r="19" spans="2:5" x14ac:dyDescent="0.35">
      <c r="B19" s="42"/>
      <c r="C19" s="42"/>
      <c r="D19" s="42"/>
      <c r="E19" s="42"/>
    </row>
    <row r="20" spans="2:5" x14ac:dyDescent="0.35">
      <c r="B20" s="42"/>
      <c r="C20" s="42"/>
      <c r="D20" s="42"/>
      <c r="E20" s="42"/>
    </row>
    <row r="21" spans="2:5" x14ac:dyDescent="0.35">
      <c r="B21" s="42"/>
      <c r="C21" s="42"/>
      <c r="D21" s="42"/>
      <c r="E21" s="42"/>
    </row>
    <row r="22" spans="2:5" x14ac:dyDescent="0.35">
      <c r="B22" s="42"/>
      <c r="C22" s="42"/>
      <c r="D22" s="42"/>
      <c r="E22" s="42"/>
    </row>
  </sheetData>
  <mergeCells count="1">
    <mergeCell ref="C1:F1"/>
  </mergeCells>
  <pageMargins left="0.70866141732283472" right="0.70866141732283472" top="0.74803149606299213" bottom="0.74803149606299213" header="0.31496062992125984" footer="0.31496062992125984"/>
  <pageSetup paperSize="9" scale="83" orientation="portrait" r:id="rId1"/>
  <headerFooter>
    <oddFooter>Page &amp;P</oddFoot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K34"/>
  <sheetViews>
    <sheetView zoomScaleNormal="100" workbookViewId="0">
      <selection activeCell="G15" sqref="G15"/>
    </sheetView>
  </sheetViews>
  <sheetFormatPr defaultRowHeight="14.5" x14ac:dyDescent="0.35"/>
  <cols>
    <col min="1" max="1" width="11.36328125" customWidth="1"/>
    <col min="2" max="2" width="18.453125" customWidth="1"/>
    <col min="3" max="3" width="19.90625" customWidth="1"/>
    <col min="4" max="4" width="16.54296875" bestFit="1" customWidth="1"/>
    <col min="7" max="7" width="10.90625" bestFit="1" customWidth="1"/>
    <col min="10" max="10" width="11" bestFit="1" customWidth="1"/>
  </cols>
  <sheetData>
    <row r="1" spans="2:11" ht="30.75" customHeight="1" x14ac:dyDescent="0.35">
      <c r="B1" s="6" t="s">
        <v>56</v>
      </c>
      <c r="C1" s="10" t="s">
        <v>61</v>
      </c>
      <c r="D1" s="8">
        <f>FUTURES!F1</f>
        <v>44875</v>
      </c>
    </row>
    <row r="2" spans="2:11" ht="30" customHeight="1" x14ac:dyDescent="0.35">
      <c r="B2" s="4" t="s">
        <v>0</v>
      </c>
      <c r="C2" s="4" t="s">
        <v>37</v>
      </c>
      <c r="D2" s="4" t="s">
        <v>36</v>
      </c>
    </row>
    <row r="3" spans="2:11" ht="30" customHeight="1" thickBot="1" x14ac:dyDescent="0.4">
      <c r="B3" s="5" t="s">
        <v>2</v>
      </c>
      <c r="C3" s="5" t="s">
        <v>38</v>
      </c>
      <c r="D3" s="5" t="s">
        <v>8</v>
      </c>
    </row>
    <row r="4" spans="2:11" ht="15.5" thickTop="1" thickBot="1" x14ac:dyDescent="0.4">
      <c r="B4" s="57" t="s">
        <v>73</v>
      </c>
      <c r="C4" s="38">
        <v>1.1599999999999999</v>
      </c>
      <c r="D4" s="38">
        <f>C4</f>
        <v>1.1599999999999999</v>
      </c>
      <c r="E4" s="30"/>
      <c r="F4" s="25"/>
      <c r="G4" s="36"/>
      <c r="H4" s="36"/>
      <c r="J4" s="46"/>
      <c r="K4" s="46"/>
    </row>
    <row r="5" spans="2:11" ht="15" thickBot="1" x14ac:dyDescent="0.4">
      <c r="B5" s="49" t="s">
        <v>10</v>
      </c>
      <c r="C5" s="66">
        <v>1.2</v>
      </c>
      <c r="D5" s="66">
        <f t="shared" ref="D5:D31" si="0">C5</f>
        <v>1.2</v>
      </c>
      <c r="E5" s="30"/>
      <c r="F5" s="25"/>
      <c r="G5" s="36"/>
      <c r="H5" s="36"/>
      <c r="J5" s="46"/>
      <c r="K5" s="46"/>
    </row>
    <row r="6" spans="2:11" ht="15" thickBot="1" x14ac:dyDescent="0.4">
      <c r="B6" s="54" t="s">
        <v>11</v>
      </c>
      <c r="C6" s="55">
        <v>1.1599999999999999</v>
      </c>
      <c r="D6" s="55">
        <f t="shared" si="0"/>
        <v>1.1599999999999999</v>
      </c>
      <c r="E6" s="30"/>
      <c r="F6" s="25"/>
      <c r="G6" s="36"/>
      <c r="H6" s="36"/>
      <c r="J6" s="46"/>
      <c r="K6" s="46"/>
    </row>
    <row r="7" spans="2:11" ht="15" thickBot="1" x14ac:dyDescent="0.4">
      <c r="B7" s="49" t="s">
        <v>72</v>
      </c>
      <c r="C7" s="66">
        <v>1.29</v>
      </c>
      <c r="D7" s="66">
        <f t="shared" si="0"/>
        <v>1.29</v>
      </c>
      <c r="E7" s="30"/>
      <c r="F7" s="25"/>
      <c r="G7" s="36"/>
      <c r="H7" s="36"/>
      <c r="J7" s="46"/>
      <c r="K7" s="46"/>
    </row>
    <row r="8" spans="2:11" ht="15" thickBot="1" x14ac:dyDescent="0.4">
      <c r="B8" s="54" t="s">
        <v>12</v>
      </c>
      <c r="C8" s="55">
        <v>1.18</v>
      </c>
      <c r="D8" s="55">
        <f t="shared" si="0"/>
        <v>1.18</v>
      </c>
      <c r="E8" s="30"/>
      <c r="F8" s="25"/>
      <c r="G8" s="36"/>
      <c r="H8" s="36"/>
      <c r="J8" s="46"/>
      <c r="K8" s="46"/>
    </row>
    <row r="9" spans="2:11" ht="15" thickBot="1" x14ac:dyDescent="0.4">
      <c r="B9" s="49" t="s">
        <v>14</v>
      </c>
      <c r="C9" s="66">
        <v>1.27</v>
      </c>
      <c r="D9" s="66">
        <f t="shared" si="0"/>
        <v>1.27</v>
      </c>
      <c r="E9" s="30"/>
      <c r="F9" s="25"/>
      <c r="G9" s="36"/>
      <c r="H9" s="36"/>
      <c r="J9" s="46"/>
      <c r="K9" s="46"/>
    </row>
    <row r="10" spans="2:11" ht="15" thickBot="1" x14ac:dyDescent="0.4">
      <c r="B10" s="54" t="s">
        <v>13</v>
      </c>
      <c r="C10" s="55">
        <v>1.1399999999999999</v>
      </c>
      <c r="D10" s="55">
        <f t="shared" si="0"/>
        <v>1.1399999999999999</v>
      </c>
      <c r="E10" s="30"/>
      <c r="F10" s="25"/>
      <c r="G10" s="36"/>
      <c r="H10" s="36"/>
      <c r="J10" s="46"/>
      <c r="K10" s="46"/>
    </row>
    <row r="11" spans="2:11" ht="15" thickBot="1" x14ac:dyDescent="0.4">
      <c r="B11" s="49" t="s">
        <v>15</v>
      </c>
      <c r="C11" s="66">
        <v>1.18</v>
      </c>
      <c r="D11" s="66">
        <f t="shared" si="0"/>
        <v>1.18</v>
      </c>
      <c r="E11" s="30"/>
      <c r="F11" s="25"/>
      <c r="G11" s="36"/>
      <c r="H11" s="36"/>
      <c r="J11" s="46"/>
      <c r="K11" s="46"/>
    </row>
    <row r="12" spans="2:11" ht="15" thickBot="1" x14ac:dyDescent="0.4">
      <c r="B12" s="54" t="s">
        <v>16</v>
      </c>
      <c r="C12" s="55">
        <v>1.2</v>
      </c>
      <c r="D12" s="55">
        <f t="shared" si="0"/>
        <v>1.2</v>
      </c>
      <c r="E12" s="30"/>
      <c r="F12" s="25"/>
      <c r="G12" s="36"/>
      <c r="H12" s="36"/>
      <c r="J12" s="46"/>
      <c r="K12" s="46"/>
    </row>
    <row r="13" spans="2:11" ht="15" thickBot="1" x14ac:dyDescent="0.4">
      <c r="B13" s="49" t="s">
        <v>17</v>
      </c>
      <c r="C13" s="66">
        <v>1.1499999999999999</v>
      </c>
      <c r="D13" s="66">
        <f t="shared" si="0"/>
        <v>1.1499999999999999</v>
      </c>
      <c r="E13" s="30"/>
      <c r="F13" s="25"/>
      <c r="G13" s="36"/>
      <c r="H13" s="36"/>
      <c r="J13" s="46"/>
      <c r="K13" s="46"/>
    </row>
    <row r="14" spans="2:11" ht="15" thickBot="1" x14ac:dyDescent="0.4">
      <c r="B14" s="54" t="s">
        <v>18</v>
      </c>
      <c r="C14" s="55">
        <v>1.1499999999999999</v>
      </c>
      <c r="D14" s="55">
        <f t="shared" si="0"/>
        <v>1.1499999999999999</v>
      </c>
      <c r="E14" s="30"/>
      <c r="F14" s="25"/>
      <c r="G14" s="36"/>
      <c r="H14" s="36"/>
      <c r="J14" s="46"/>
      <c r="K14" s="46"/>
    </row>
    <row r="15" spans="2:11" ht="15" thickBot="1" x14ac:dyDescent="0.4">
      <c r="B15" s="49" t="s">
        <v>42</v>
      </c>
      <c r="C15" s="66">
        <v>1.1499999999999999</v>
      </c>
      <c r="D15" s="66">
        <f t="shared" si="0"/>
        <v>1.1499999999999999</v>
      </c>
      <c r="E15" s="30"/>
      <c r="F15" s="25"/>
      <c r="G15" s="36"/>
      <c r="H15" s="36"/>
      <c r="J15" s="46"/>
      <c r="K15" s="46"/>
    </row>
    <row r="16" spans="2:11" ht="15" thickBot="1" x14ac:dyDescent="0.4">
      <c r="B16" s="54" t="s">
        <v>19</v>
      </c>
      <c r="C16" s="55">
        <v>1.17</v>
      </c>
      <c r="D16" s="55">
        <f t="shared" si="0"/>
        <v>1.17</v>
      </c>
      <c r="E16" s="30"/>
      <c r="F16" s="25"/>
      <c r="G16" s="36"/>
      <c r="H16" s="36"/>
      <c r="J16" s="46"/>
      <c r="K16" s="46"/>
    </row>
    <row r="17" spans="2:11" ht="15" thickBot="1" x14ac:dyDescent="0.4">
      <c r="B17" s="49" t="s">
        <v>20</v>
      </c>
      <c r="C17" s="66">
        <v>1.1200000000000001</v>
      </c>
      <c r="D17" s="66">
        <f t="shared" si="0"/>
        <v>1.1200000000000001</v>
      </c>
      <c r="E17" s="30"/>
      <c r="F17" s="25"/>
      <c r="G17" s="36"/>
      <c r="H17" s="36"/>
      <c r="J17" s="46"/>
      <c r="K17" s="46"/>
    </row>
    <row r="18" spans="2:11" ht="15" thickBot="1" x14ac:dyDescent="0.4">
      <c r="B18" s="54" t="s">
        <v>74</v>
      </c>
      <c r="C18" s="55">
        <v>1.24</v>
      </c>
      <c r="D18" s="55">
        <f t="shared" si="0"/>
        <v>1.24</v>
      </c>
      <c r="E18" s="30"/>
      <c r="F18" s="25"/>
      <c r="G18" s="36"/>
      <c r="H18" s="36"/>
      <c r="J18" s="46"/>
      <c r="K18" s="46"/>
    </row>
    <row r="19" spans="2:11" ht="15" thickBot="1" x14ac:dyDescent="0.4">
      <c r="B19" s="49" t="s">
        <v>43</v>
      </c>
      <c r="C19" s="66">
        <v>1.1399999999999999</v>
      </c>
      <c r="D19" s="66">
        <f t="shared" si="0"/>
        <v>1.1399999999999999</v>
      </c>
      <c r="E19" s="30"/>
      <c r="F19" s="25"/>
      <c r="G19" s="36"/>
      <c r="H19" s="36"/>
      <c r="J19" s="46"/>
      <c r="K19" s="46"/>
    </row>
    <row r="20" spans="2:11" ht="15" thickBot="1" x14ac:dyDescent="0.4">
      <c r="B20" s="54" t="s">
        <v>21</v>
      </c>
      <c r="C20" s="55">
        <v>1.24</v>
      </c>
      <c r="D20" s="55">
        <f t="shared" si="0"/>
        <v>1.24</v>
      </c>
      <c r="E20" s="30"/>
      <c r="F20" s="25"/>
      <c r="G20" s="36"/>
      <c r="H20" s="36"/>
      <c r="J20" s="46"/>
      <c r="K20" s="46"/>
    </row>
    <row r="21" spans="2:11" ht="15" thickBot="1" x14ac:dyDescent="0.4">
      <c r="B21" s="49" t="s">
        <v>22</v>
      </c>
      <c r="C21" s="66">
        <v>1.17</v>
      </c>
      <c r="D21" s="66">
        <f t="shared" si="0"/>
        <v>1.17</v>
      </c>
      <c r="E21" s="30"/>
      <c r="F21" s="25"/>
      <c r="G21" s="36"/>
      <c r="H21" s="36"/>
      <c r="J21" s="46"/>
      <c r="K21" s="46"/>
    </row>
    <row r="22" spans="2:11" ht="15" thickBot="1" x14ac:dyDescent="0.4">
      <c r="B22" s="54" t="s">
        <v>23</v>
      </c>
      <c r="C22" s="55">
        <v>1.1399999999999999</v>
      </c>
      <c r="D22" s="55">
        <f t="shared" si="0"/>
        <v>1.1399999999999999</v>
      </c>
      <c r="E22" s="30"/>
      <c r="F22" s="25"/>
      <c r="G22" s="36"/>
      <c r="H22" s="36"/>
      <c r="J22" s="46"/>
      <c r="K22" s="46"/>
    </row>
    <row r="23" spans="2:11" ht="15" thickBot="1" x14ac:dyDescent="0.4">
      <c r="B23" s="49" t="s">
        <v>24</v>
      </c>
      <c r="C23" s="66">
        <v>1.1399999999999999</v>
      </c>
      <c r="D23" s="66">
        <f t="shared" si="0"/>
        <v>1.1399999999999999</v>
      </c>
      <c r="E23" s="30"/>
      <c r="F23" s="25"/>
      <c r="G23" s="36"/>
      <c r="H23" s="36"/>
      <c r="J23" s="46"/>
      <c r="K23" s="46"/>
    </row>
    <row r="24" spans="2:11" ht="15" thickBot="1" x14ac:dyDescent="0.4">
      <c r="B24" s="54" t="s">
        <v>25</v>
      </c>
      <c r="C24" s="55">
        <v>1.1399999999999999</v>
      </c>
      <c r="D24" s="55">
        <f t="shared" si="0"/>
        <v>1.1399999999999999</v>
      </c>
      <c r="E24" s="30"/>
      <c r="F24" s="25"/>
      <c r="G24" s="36"/>
      <c r="H24" s="36"/>
      <c r="J24" s="46"/>
      <c r="K24" s="46"/>
    </row>
    <row r="25" spans="2:11" ht="15" thickBot="1" x14ac:dyDescent="0.4">
      <c r="B25" s="49" t="s">
        <v>26</v>
      </c>
      <c r="C25" s="66">
        <v>1.18</v>
      </c>
      <c r="D25" s="66">
        <f t="shared" si="0"/>
        <v>1.18</v>
      </c>
      <c r="E25" s="30"/>
      <c r="F25" s="25"/>
      <c r="G25" s="36"/>
      <c r="H25" s="36"/>
      <c r="J25" s="46"/>
      <c r="K25" s="46"/>
    </row>
    <row r="26" spans="2:11" ht="15" thickBot="1" x14ac:dyDescent="0.4">
      <c r="B26" s="54" t="s">
        <v>139</v>
      </c>
      <c r="C26" s="55">
        <v>1.43</v>
      </c>
      <c r="D26" s="55">
        <f t="shared" si="0"/>
        <v>1.43</v>
      </c>
      <c r="E26" s="30"/>
      <c r="F26" s="25"/>
      <c r="G26" s="36"/>
      <c r="H26" s="36"/>
      <c r="J26" s="46"/>
      <c r="K26" s="46"/>
    </row>
    <row r="27" spans="2:11" ht="15" thickBot="1" x14ac:dyDescent="0.4">
      <c r="B27" s="49" t="s">
        <v>27</v>
      </c>
      <c r="C27" s="66">
        <v>1.1499999999999999</v>
      </c>
      <c r="D27" s="66">
        <f t="shared" si="0"/>
        <v>1.1499999999999999</v>
      </c>
      <c r="E27" s="30"/>
      <c r="F27" s="25"/>
      <c r="G27" s="36"/>
      <c r="H27" s="36"/>
      <c r="J27" s="46"/>
      <c r="K27" s="46"/>
    </row>
    <row r="28" spans="2:11" ht="15" thickBot="1" x14ac:dyDescent="0.4">
      <c r="B28" s="54" t="s">
        <v>94</v>
      </c>
      <c r="C28" s="55">
        <v>1.1599999999999999</v>
      </c>
      <c r="D28" s="55">
        <f t="shared" si="0"/>
        <v>1.1599999999999999</v>
      </c>
      <c r="E28" s="30"/>
      <c r="F28" s="25"/>
      <c r="G28" s="36"/>
      <c r="H28" s="36"/>
      <c r="J28" s="46"/>
      <c r="K28" s="46"/>
    </row>
    <row r="29" spans="2:11" ht="15" thickBot="1" x14ac:dyDescent="0.4">
      <c r="B29" s="49" t="s">
        <v>28</v>
      </c>
      <c r="C29" s="66">
        <v>1.24</v>
      </c>
      <c r="D29" s="66">
        <f t="shared" si="0"/>
        <v>1.24</v>
      </c>
      <c r="E29" s="30"/>
      <c r="F29" s="25"/>
      <c r="G29" s="36"/>
      <c r="H29" s="36"/>
      <c r="J29" s="46"/>
      <c r="K29" s="46"/>
    </row>
    <row r="30" spans="2:11" ht="15" thickBot="1" x14ac:dyDescent="0.4">
      <c r="B30" s="54" t="s">
        <v>29</v>
      </c>
      <c r="C30" s="55">
        <v>1.18</v>
      </c>
      <c r="D30" s="55">
        <f t="shared" si="0"/>
        <v>1.18</v>
      </c>
      <c r="E30" s="30"/>
      <c r="F30" s="25"/>
      <c r="G30" s="36"/>
      <c r="H30" s="36"/>
      <c r="J30" s="46"/>
      <c r="K30" s="46"/>
    </row>
    <row r="31" spans="2:11" ht="15" thickBot="1" x14ac:dyDescent="0.4">
      <c r="B31" s="49" t="s">
        <v>39</v>
      </c>
      <c r="C31" s="66">
        <v>1.1599999999999999</v>
      </c>
      <c r="D31" s="66">
        <f t="shared" si="0"/>
        <v>1.1599999999999999</v>
      </c>
      <c r="E31" s="30"/>
      <c r="F31" s="25"/>
      <c r="G31" s="36"/>
      <c r="H31" s="36"/>
      <c r="J31" s="46"/>
      <c r="K31" s="46"/>
    </row>
    <row r="32" spans="2:11" ht="15" customHeight="1" x14ac:dyDescent="0.35">
      <c r="B32" s="80" t="s">
        <v>135</v>
      </c>
      <c r="C32" s="92">
        <v>1.5</v>
      </c>
      <c r="D32" s="92">
        <f t="shared" ref="D32:D33" si="1">C32</f>
        <v>1.5</v>
      </c>
      <c r="E32" s="30"/>
      <c r="F32" s="25"/>
      <c r="G32" s="36"/>
    </row>
    <row r="33" spans="2:7" ht="15" customHeight="1" thickBot="1" x14ac:dyDescent="0.4">
      <c r="B33" s="81" t="s">
        <v>40</v>
      </c>
      <c r="C33" s="93"/>
      <c r="D33" s="93">
        <f t="shared" si="1"/>
        <v>0</v>
      </c>
      <c r="E33" s="30"/>
      <c r="F33" s="25"/>
      <c r="G33" s="36"/>
    </row>
    <row r="34" spans="2:7" ht="15" thickTop="1" x14ac:dyDescent="0.35"/>
  </sheetData>
  <mergeCells count="2">
    <mergeCell ref="C32:C33"/>
    <mergeCell ref="D32:D33"/>
  </mergeCells>
  <pageMargins left="0.70866141732283472" right="0.70866141732283472" top="0.74803149606299213" bottom="0.74803149606299213" header="0.31496062992125984" footer="0.31496062992125984"/>
  <pageSetup paperSize="9" orientation="portrait" verticalDpi="0" r:id="rId1"/>
  <headerFooter>
    <oddFooter>Page &amp;P</oddFooter>
  </headerFooter>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G16"/>
  <sheetViews>
    <sheetView zoomScaleNormal="100" workbookViewId="0">
      <selection activeCell="D1" sqref="D1"/>
    </sheetView>
  </sheetViews>
  <sheetFormatPr defaultColWidth="9.08984375" defaultRowHeight="14.5" x14ac:dyDescent="0.35"/>
  <cols>
    <col min="1" max="1" width="10.453125" customWidth="1"/>
    <col min="2" max="2" width="28.08984375" style="31" bestFit="1" customWidth="1"/>
    <col min="3" max="3" width="44.6328125" style="31" bestFit="1" customWidth="1"/>
    <col min="4" max="4" width="12.54296875" style="31" bestFit="1" customWidth="1"/>
    <col min="5" max="16384" width="9.08984375" style="31"/>
  </cols>
  <sheetData>
    <row r="1" spans="2:7" ht="30" customHeight="1" x14ac:dyDescent="0.35">
      <c r="B1" s="3" t="s">
        <v>92</v>
      </c>
      <c r="C1" s="32" t="s">
        <v>61</v>
      </c>
      <c r="D1" s="7">
        <f>FUTURES!F1</f>
        <v>44875</v>
      </c>
      <c r="E1" s="32"/>
      <c r="F1" s="32"/>
    </row>
    <row r="2" spans="2:7" ht="29" x14ac:dyDescent="0.35">
      <c r="B2" s="33" t="s">
        <v>91</v>
      </c>
      <c r="C2" s="33" t="s">
        <v>90</v>
      </c>
      <c r="D2" s="33" t="s">
        <v>89</v>
      </c>
    </row>
    <row r="3" spans="2:7" ht="19.5" customHeight="1" thickBot="1" x14ac:dyDescent="0.4">
      <c r="B3" s="34" t="s">
        <v>88</v>
      </c>
      <c r="C3" s="34" t="s">
        <v>87</v>
      </c>
      <c r="D3" s="34" t="s">
        <v>86</v>
      </c>
    </row>
    <row r="4" spans="2:7" ht="19.5" customHeight="1" thickTop="1" thickBot="1" x14ac:dyDescent="0.4">
      <c r="B4" s="44" t="s">
        <v>98</v>
      </c>
      <c r="C4" s="45"/>
      <c r="D4" s="45"/>
    </row>
    <row r="5" spans="2:7" ht="15.5" thickTop="1" thickBot="1" x14ac:dyDescent="0.4">
      <c r="B5" s="67" t="s">
        <v>85</v>
      </c>
      <c r="C5" s="68" t="s">
        <v>138</v>
      </c>
      <c r="D5" s="38">
        <v>0.27</v>
      </c>
      <c r="G5" s="37"/>
    </row>
    <row r="6" spans="2:7" ht="15" thickBot="1" x14ac:dyDescent="0.4">
      <c r="B6" s="69" t="s">
        <v>96</v>
      </c>
      <c r="C6" s="70" t="s">
        <v>97</v>
      </c>
      <c r="D6" s="66">
        <v>0.27</v>
      </c>
      <c r="G6" s="37"/>
    </row>
    <row r="7" spans="2:7" ht="15" thickBot="1" x14ac:dyDescent="0.4">
      <c r="B7" s="71" t="s">
        <v>84</v>
      </c>
      <c r="C7" s="72" t="s">
        <v>83</v>
      </c>
      <c r="D7" s="73">
        <v>0.2</v>
      </c>
      <c r="G7" s="37"/>
    </row>
    <row r="8" spans="2:7" ht="15" thickBot="1" x14ac:dyDescent="0.4">
      <c r="B8" s="69" t="s">
        <v>82</v>
      </c>
      <c r="C8" s="70" t="s">
        <v>81</v>
      </c>
      <c r="D8" s="66">
        <v>0.27</v>
      </c>
      <c r="G8" s="37"/>
    </row>
    <row r="9" spans="2:7" ht="15" thickBot="1" x14ac:dyDescent="0.4">
      <c r="B9" s="71" t="s">
        <v>134</v>
      </c>
      <c r="C9" s="72" t="s">
        <v>140</v>
      </c>
      <c r="D9" s="73">
        <v>0.27</v>
      </c>
      <c r="G9" s="37"/>
    </row>
    <row r="10" spans="2:7" ht="21" customHeight="1" thickBot="1" x14ac:dyDescent="0.4">
      <c r="B10" s="69" t="s">
        <v>136</v>
      </c>
      <c r="C10" s="70" t="s">
        <v>137</v>
      </c>
      <c r="D10" s="66">
        <v>0.27</v>
      </c>
      <c r="G10" s="37"/>
    </row>
    <row r="11" spans="2:7" ht="15" thickBot="1" x14ac:dyDescent="0.4">
      <c r="B11" s="89" t="s">
        <v>141</v>
      </c>
      <c r="C11" s="90" t="s">
        <v>146</v>
      </c>
      <c r="D11" s="55">
        <v>0.4</v>
      </c>
      <c r="G11" s="37"/>
    </row>
    <row r="12" spans="2:7" ht="15" thickBot="1" x14ac:dyDescent="0.4">
      <c r="B12" s="69" t="s">
        <v>142</v>
      </c>
      <c r="C12" s="70" t="s">
        <v>145</v>
      </c>
      <c r="D12" s="66">
        <v>0.33</v>
      </c>
      <c r="G12" s="37"/>
    </row>
    <row r="13" spans="2:7" ht="15.5" thickTop="1" thickBot="1" x14ac:dyDescent="0.4">
      <c r="B13" s="44" t="s">
        <v>99</v>
      </c>
      <c r="C13" s="56"/>
      <c r="D13" s="56"/>
      <c r="G13" s="37"/>
    </row>
    <row r="14" spans="2:7" ht="30" thickTop="1" thickBot="1" x14ac:dyDescent="0.4">
      <c r="B14" s="67" t="s">
        <v>123</v>
      </c>
      <c r="C14" s="68" t="s">
        <v>125</v>
      </c>
      <c r="D14" s="38">
        <v>0.27</v>
      </c>
      <c r="G14" s="37"/>
    </row>
    <row r="15" spans="2:7" ht="29.5" thickBot="1" x14ac:dyDescent="0.4">
      <c r="B15" s="74" t="s">
        <v>124</v>
      </c>
      <c r="C15" s="75" t="s">
        <v>126</v>
      </c>
      <c r="D15" s="65">
        <v>0.13</v>
      </c>
      <c r="G15" s="37"/>
    </row>
    <row r="16" spans="2:7" ht="15" thickTop="1" x14ac:dyDescent="0.35"/>
  </sheetData>
  <pageMargins left="0.7" right="0.7" top="0.75" bottom="0.75" header="0.3" footer="0.3"/>
  <pageSetup paperSize="9" orientation="portrait" verticalDpi="0" r:id="rId1"/>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J39"/>
  <sheetViews>
    <sheetView zoomScaleNormal="100" workbookViewId="0">
      <selection activeCell="C1" sqref="C1"/>
    </sheetView>
  </sheetViews>
  <sheetFormatPr defaultRowHeight="14.5" x14ac:dyDescent="0.35"/>
  <cols>
    <col min="1" max="1" width="11.36328125" customWidth="1"/>
    <col min="2" max="2" width="22.54296875" customWidth="1"/>
    <col min="3" max="3" width="14.54296875" customWidth="1"/>
    <col min="4" max="4" width="16.453125" bestFit="1" customWidth="1"/>
    <col min="5" max="5" width="12.6328125" style="28" bestFit="1" customWidth="1"/>
    <col min="6" max="6" width="13.6328125" style="24" bestFit="1" customWidth="1"/>
    <col min="7" max="7" width="10.08984375" bestFit="1" customWidth="1"/>
    <col min="8" max="8" width="11.36328125" bestFit="1" customWidth="1"/>
  </cols>
  <sheetData>
    <row r="1" spans="2:10" ht="29" x14ac:dyDescent="0.35">
      <c r="B1" s="10" t="s">
        <v>61</v>
      </c>
      <c r="C1" s="8">
        <f>FUTURES!F1</f>
        <v>44875</v>
      </c>
    </row>
    <row r="2" spans="2:10" ht="42" customHeight="1" x14ac:dyDescent="0.35">
      <c r="B2" s="94" t="s">
        <v>63</v>
      </c>
      <c r="C2" s="94"/>
    </row>
    <row r="3" spans="2:10" ht="29" x14ac:dyDescent="0.35">
      <c r="B3" s="4" t="s">
        <v>0</v>
      </c>
      <c r="C3" s="4" t="s">
        <v>45</v>
      </c>
      <c r="D3" s="4" t="s">
        <v>79</v>
      </c>
    </row>
    <row r="4" spans="2:10" ht="30" customHeight="1" thickBot="1" x14ac:dyDescent="0.4">
      <c r="B4" s="5" t="s">
        <v>44</v>
      </c>
      <c r="C4" s="5" t="s">
        <v>46</v>
      </c>
      <c r="D4" s="5" t="s">
        <v>80</v>
      </c>
    </row>
    <row r="5" spans="2:10" ht="15.5" thickTop="1" thickBot="1" x14ac:dyDescent="0.4">
      <c r="B5" s="48" t="s">
        <v>73</v>
      </c>
      <c r="C5" s="76">
        <v>0.16</v>
      </c>
      <c r="D5" s="77">
        <v>420759</v>
      </c>
      <c r="E5" s="30"/>
      <c r="F5" s="46"/>
      <c r="G5" s="36"/>
      <c r="H5" s="36"/>
      <c r="J5" s="27"/>
    </row>
    <row r="6" spans="2:10" ht="15" thickBot="1" x14ac:dyDescent="0.4">
      <c r="B6" s="49" t="s">
        <v>41</v>
      </c>
      <c r="C6" s="66">
        <v>0.2</v>
      </c>
      <c r="D6" s="78">
        <v>357245</v>
      </c>
      <c r="E6" s="30"/>
      <c r="F6" s="46"/>
      <c r="G6" s="36"/>
      <c r="H6" s="36"/>
      <c r="J6" s="27"/>
    </row>
    <row r="7" spans="2:10" ht="15" thickBot="1" x14ac:dyDescent="0.4">
      <c r="B7" s="50" t="s">
        <v>10</v>
      </c>
      <c r="C7" s="73">
        <v>0.19</v>
      </c>
      <c r="D7" s="79">
        <v>4381946</v>
      </c>
      <c r="E7" s="30"/>
      <c r="F7" s="46"/>
      <c r="G7" s="36"/>
      <c r="H7" s="36"/>
      <c r="J7" s="27"/>
    </row>
    <row r="8" spans="2:10" ht="15" thickBot="1" x14ac:dyDescent="0.4">
      <c r="B8" s="49" t="s">
        <v>11</v>
      </c>
      <c r="C8" s="66">
        <v>0.16</v>
      </c>
      <c r="D8" s="78">
        <v>2913781</v>
      </c>
      <c r="E8" s="30"/>
      <c r="F8" s="46"/>
      <c r="G8" s="36"/>
      <c r="H8" s="36"/>
      <c r="J8" s="27"/>
    </row>
    <row r="9" spans="2:10" ht="15" thickBot="1" x14ac:dyDescent="0.4">
      <c r="B9" s="50" t="s">
        <v>72</v>
      </c>
      <c r="C9" s="73">
        <v>0.28999999999999998</v>
      </c>
      <c r="D9" s="79">
        <v>220400</v>
      </c>
      <c r="E9" s="30"/>
      <c r="F9" s="46"/>
      <c r="G9" s="36"/>
      <c r="H9" s="36"/>
      <c r="J9" s="27"/>
    </row>
    <row r="10" spans="2:10" ht="15" thickBot="1" x14ac:dyDescent="0.4">
      <c r="B10" s="49" t="s">
        <v>12</v>
      </c>
      <c r="C10" s="66">
        <v>0.18</v>
      </c>
      <c r="D10" s="78">
        <v>608271</v>
      </c>
      <c r="E10" s="30"/>
      <c r="F10" s="46"/>
      <c r="G10" s="36"/>
      <c r="H10" s="36"/>
      <c r="J10" s="27"/>
    </row>
    <row r="11" spans="2:10" ht="15" thickBot="1" x14ac:dyDescent="0.4">
      <c r="B11" s="50" t="s">
        <v>133</v>
      </c>
      <c r="C11" s="73">
        <v>0.17</v>
      </c>
      <c r="D11" s="79">
        <v>204645</v>
      </c>
      <c r="E11" s="30"/>
      <c r="F11" s="46"/>
      <c r="G11" s="36"/>
      <c r="H11" s="36"/>
      <c r="J11" s="27"/>
    </row>
    <row r="12" spans="2:10" ht="15" thickBot="1" x14ac:dyDescent="0.4">
      <c r="B12" s="49" t="s">
        <v>14</v>
      </c>
      <c r="C12" s="66">
        <v>0.27</v>
      </c>
      <c r="D12" s="78">
        <v>527079</v>
      </c>
      <c r="E12" s="30"/>
      <c r="F12" s="46"/>
      <c r="G12" s="36"/>
      <c r="H12" s="36"/>
      <c r="J12" s="27"/>
    </row>
    <row r="13" spans="2:10" ht="15" thickBot="1" x14ac:dyDescent="0.4">
      <c r="B13" s="50" t="s">
        <v>13</v>
      </c>
      <c r="C13" s="73">
        <v>0.13</v>
      </c>
      <c r="D13" s="79">
        <v>562193</v>
      </c>
      <c r="E13" s="30"/>
      <c r="F13" s="46"/>
      <c r="G13" s="36"/>
      <c r="H13" s="36"/>
      <c r="J13" s="27"/>
    </row>
    <row r="14" spans="2:10" ht="15" thickBot="1" x14ac:dyDescent="0.4">
      <c r="B14" s="49" t="s">
        <v>15</v>
      </c>
      <c r="C14" s="66">
        <v>0.18</v>
      </c>
      <c r="D14" s="78">
        <v>3517508</v>
      </c>
      <c r="E14" s="30"/>
      <c r="F14" s="46"/>
      <c r="G14" s="36"/>
      <c r="H14" s="36"/>
      <c r="J14" s="27"/>
    </row>
    <row r="15" spans="2:10" ht="15" thickBot="1" x14ac:dyDescent="0.4">
      <c r="B15" s="50" t="s">
        <v>16</v>
      </c>
      <c r="C15" s="73">
        <v>0.19</v>
      </c>
      <c r="D15" s="79">
        <v>3012625</v>
      </c>
      <c r="E15" s="30"/>
      <c r="F15" s="46"/>
      <c r="G15" s="36"/>
      <c r="H15" s="36"/>
      <c r="J15" s="27"/>
    </row>
    <row r="16" spans="2:10" ht="15" thickBot="1" x14ac:dyDescent="0.4">
      <c r="B16" s="49" t="s">
        <v>18</v>
      </c>
      <c r="C16" s="66">
        <v>0.14000000000000001</v>
      </c>
      <c r="D16" s="78">
        <v>301844</v>
      </c>
      <c r="E16" s="30"/>
      <c r="F16" s="46"/>
      <c r="G16" s="36"/>
      <c r="H16" s="36"/>
      <c r="J16" s="27"/>
    </row>
    <row r="17" spans="2:10" ht="15" thickBot="1" x14ac:dyDescent="0.4">
      <c r="B17" s="50" t="s">
        <v>42</v>
      </c>
      <c r="C17" s="73">
        <v>0.15</v>
      </c>
      <c r="D17" s="79">
        <v>353076</v>
      </c>
      <c r="E17" s="30"/>
      <c r="F17" s="46"/>
      <c r="G17" s="36"/>
      <c r="H17" s="36"/>
      <c r="J17" s="27"/>
    </row>
    <row r="18" spans="2:10" ht="15" thickBot="1" x14ac:dyDescent="0.4">
      <c r="B18" s="49" t="s">
        <v>19</v>
      </c>
      <c r="C18" s="66">
        <v>0.16</v>
      </c>
      <c r="D18" s="78">
        <v>511807</v>
      </c>
      <c r="E18" s="30"/>
      <c r="F18" s="46"/>
      <c r="G18" s="36"/>
      <c r="H18" s="36"/>
      <c r="J18" s="27"/>
    </row>
    <row r="19" spans="2:10" ht="15" thickBot="1" x14ac:dyDescent="0.4">
      <c r="B19" s="50" t="s">
        <v>20</v>
      </c>
      <c r="C19" s="73">
        <v>0.12</v>
      </c>
      <c r="D19" s="79">
        <v>5102338</v>
      </c>
      <c r="E19" s="30"/>
      <c r="F19" s="46"/>
      <c r="G19" s="36"/>
      <c r="H19" s="36"/>
      <c r="J19" s="27"/>
    </row>
    <row r="20" spans="2:10" ht="15" thickBot="1" x14ac:dyDescent="0.4">
      <c r="B20" s="49" t="s">
        <v>131</v>
      </c>
      <c r="C20" s="66">
        <v>0.26</v>
      </c>
      <c r="D20" s="78">
        <v>29305</v>
      </c>
      <c r="E20" s="30"/>
      <c r="F20" s="46"/>
      <c r="G20" s="36"/>
      <c r="H20" s="36"/>
      <c r="J20" s="27"/>
    </row>
    <row r="21" spans="2:10" ht="15" thickBot="1" x14ac:dyDescent="0.4">
      <c r="B21" s="50" t="s">
        <v>74</v>
      </c>
      <c r="C21" s="73">
        <v>0.24</v>
      </c>
      <c r="D21" s="79">
        <v>110084</v>
      </c>
      <c r="E21" s="30"/>
      <c r="F21" s="46"/>
      <c r="G21" s="36"/>
      <c r="H21" s="36"/>
      <c r="J21" s="27"/>
    </row>
    <row r="22" spans="2:10" ht="15" thickBot="1" x14ac:dyDescent="0.4">
      <c r="B22" s="49" t="s">
        <v>143</v>
      </c>
      <c r="C22" s="66">
        <v>0.15</v>
      </c>
      <c r="D22" s="78">
        <v>41638</v>
      </c>
      <c r="E22" s="30"/>
      <c r="F22" s="46"/>
      <c r="G22" s="36"/>
      <c r="H22" s="36"/>
      <c r="J22" s="27"/>
    </row>
    <row r="23" spans="2:10" ht="15" thickBot="1" x14ac:dyDescent="0.4">
      <c r="B23" s="50" t="s">
        <v>43</v>
      </c>
      <c r="C23" s="73">
        <v>0.14000000000000001</v>
      </c>
      <c r="D23" s="79">
        <v>530453</v>
      </c>
      <c r="E23" s="30"/>
      <c r="F23" s="46"/>
      <c r="G23" s="36"/>
      <c r="H23" s="36"/>
      <c r="J23" s="27"/>
    </row>
    <row r="24" spans="2:10" ht="15" thickBot="1" x14ac:dyDescent="0.4">
      <c r="B24" s="49" t="s">
        <v>22</v>
      </c>
      <c r="C24" s="66">
        <v>0.17</v>
      </c>
      <c r="D24" s="78">
        <v>2437072</v>
      </c>
      <c r="E24" s="30"/>
      <c r="F24" s="46"/>
      <c r="G24" s="36"/>
      <c r="H24" s="36"/>
      <c r="J24" s="27"/>
    </row>
    <row r="25" spans="2:10" ht="15" thickBot="1" x14ac:dyDescent="0.4">
      <c r="B25" s="50" t="s">
        <v>23</v>
      </c>
      <c r="C25" s="73">
        <v>0.13</v>
      </c>
      <c r="D25" s="79">
        <v>1978589</v>
      </c>
      <c r="E25" s="30"/>
      <c r="F25" s="46"/>
      <c r="G25" s="36"/>
      <c r="H25" s="36"/>
      <c r="J25" s="27"/>
    </row>
    <row r="26" spans="2:10" ht="15" thickBot="1" x14ac:dyDescent="0.4">
      <c r="B26" s="49" t="s">
        <v>24</v>
      </c>
      <c r="C26" s="66">
        <v>0.13</v>
      </c>
      <c r="D26" s="78">
        <v>3377159</v>
      </c>
      <c r="E26" s="30"/>
      <c r="F26" s="46"/>
      <c r="G26" s="36"/>
      <c r="H26" s="36"/>
      <c r="J26" s="27"/>
    </row>
    <row r="27" spans="2:10" ht="15" thickBot="1" x14ac:dyDescent="0.4">
      <c r="B27" s="50" t="s">
        <v>95</v>
      </c>
      <c r="C27" s="73">
        <v>0.15</v>
      </c>
      <c r="D27" s="79">
        <v>29034</v>
      </c>
      <c r="E27" s="30"/>
      <c r="F27" s="46"/>
      <c r="G27" s="36"/>
      <c r="H27" s="36"/>
      <c r="J27" s="27"/>
    </row>
    <row r="28" spans="2:10" ht="15" thickBot="1" x14ac:dyDescent="0.4">
      <c r="B28" s="49" t="s">
        <v>108</v>
      </c>
      <c r="C28" s="66">
        <v>0.19</v>
      </c>
      <c r="D28" s="78">
        <v>55967</v>
      </c>
      <c r="E28" s="30"/>
      <c r="F28" s="46"/>
      <c r="G28" s="36"/>
      <c r="H28" s="36"/>
      <c r="J28" s="27"/>
    </row>
    <row r="29" spans="2:10" ht="15" thickBot="1" x14ac:dyDescent="0.4">
      <c r="B29" s="50" t="s">
        <v>25</v>
      </c>
      <c r="C29" s="73">
        <v>0.13</v>
      </c>
      <c r="D29" s="79">
        <v>177237</v>
      </c>
      <c r="E29" s="30"/>
      <c r="F29" s="46"/>
      <c r="G29" s="36"/>
      <c r="H29" s="36"/>
      <c r="J29" s="27"/>
    </row>
    <row r="30" spans="2:10" ht="15" thickBot="1" x14ac:dyDescent="0.4">
      <c r="B30" s="49" t="s">
        <v>26</v>
      </c>
      <c r="C30" s="66">
        <v>0.18</v>
      </c>
      <c r="D30" s="78">
        <v>468665</v>
      </c>
      <c r="E30" s="30"/>
      <c r="F30" s="46"/>
      <c r="G30" s="36"/>
      <c r="H30" s="36"/>
      <c r="J30" s="27"/>
    </row>
    <row r="31" spans="2:10" ht="15" thickBot="1" x14ac:dyDescent="0.4">
      <c r="B31" s="50" t="s">
        <v>144</v>
      </c>
      <c r="C31" s="73">
        <v>0.17</v>
      </c>
      <c r="D31" s="79">
        <v>5310</v>
      </c>
      <c r="E31" s="30"/>
      <c r="F31" s="46"/>
      <c r="G31" s="36"/>
      <c r="H31" s="36"/>
      <c r="J31" s="27"/>
    </row>
    <row r="32" spans="2:10" ht="15" thickBot="1" x14ac:dyDescent="0.4">
      <c r="B32" s="49" t="s">
        <v>93</v>
      </c>
      <c r="C32" s="66">
        <v>0.16</v>
      </c>
      <c r="D32" s="78">
        <v>26526</v>
      </c>
      <c r="E32" s="30"/>
      <c r="F32" s="46"/>
      <c r="G32" s="36"/>
      <c r="H32" s="36"/>
      <c r="J32" s="27"/>
    </row>
    <row r="33" spans="2:10" ht="15" thickBot="1" x14ac:dyDescent="0.4">
      <c r="B33" s="50" t="s">
        <v>71</v>
      </c>
      <c r="C33" s="73">
        <v>0.19</v>
      </c>
      <c r="D33" s="79">
        <v>359379</v>
      </c>
      <c r="E33" s="30"/>
      <c r="F33" s="46"/>
      <c r="G33" s="36"/>
      <c r="H33" s="36"/>
      <c r="J33" s="27"/>
    </row>
    <row r="34" spans="2:10" ht="15" thickBot="1" x14ac:dyDescent="0.4">
      <c r="B34" s="49" t="s">
        <v>27</v>
      </c>
      <c r="C34" s="66">
        <v>0.14000000000000001</v>
      </c>
      <c r="D34" s="78">
        <v>653936</v>
      </c>
      <c r="E34" s="30"/>
      <c r="F34" s="46"/>
      <c r="G34" s="36"/>
      <c r="H34" s="36"/>
      <c r="J34" s="27"/>
    </row>
    <row r="35" spans="2:10" ht="15" thickBot="1" x14ac:dyDescent="0.4">
      <c r="B35" s="50" t="s">
        <v>94</v>
      </c>
      <c r="C35" s="73">
        <v>0.16</v>
      </c>
      <c r="D35" s="79">
        <v>749675</v>
      </c>
      <c r="E35" s="30"/>
      <c r="F35" s="46"/>
      <c r="G35" s="36"/>
      <c r="H35" s="36"/>
      <c r="J35" s="27"/>
    </row>
    <row r="36" spans="2:10" ht="15" thickBot="1" x14ac:dyDescent="0.4">
      <c r="B36" s="49" t="s">
        <v>28</v>
      </c>
      <c r="C36" s="66">
        <v>0.24</v>
      </c>
      <c r="D36" s="78">
        <v>2768024</v>
      </c>
      <c r="E36" s="30"/>
      <c r="F36" s="46"/>
      <c r="G36" s="36"/>
      <c r="H36" s="36"/>
      <c r="J36" s="27"/>
    </row>
    <row r="37" spans="2:10" ht="15" thickBot="1" x14ac:dyDescent="0.4">
      <c r="B37" s="82" t="s">
        <v>29</v>
      </c>
      <c r="C37" s="83">
        <v>0.18</v>
      </c>
      <c r="D37" s="84">
        <v>734063</v>
      </c>
      <c r="E37" s="30"/>
      <c r="F37" s="46"/>
      <c r="G37" s="36"/>
      <c r="H37" s="36"/>
      <c r="J37" s="27"/>
    </row>
    <row r="38" spans="2:10" ht="91.5" thickBot="1" x14ac:dyDescent="0.4">
      <c r="B38" s="85" t="s">
        <v>129</v>
      </c>
      <c r="C38" s="86">
        <v>50000</v>
      </c>
      <c r="D38" s="87" t="s">
        <v>130</v>
      </c>
      <c r="E38" s="30"/>
      <c r="F38" s="28"/>
      <c r="G38" s="36"/>
      <c r="H38" s="36"/>
      <c r="J38" s="27"/>
    </row>
    <row r="39" spans="2:10" x14ac:dyDescent="0.35">
      <c r="E39" s="47"/>
      <c r="F39" s="28"/>
    </row>
  </sheetData>
  <sortState xmlns:xlrd2="http://schemas.microsoft.com/office/spreadsheetml/2017/richdata2" ref="B5:C25">
    <sortCondition ref="B5:B25"/>
  </sortState>
  <mergeCells count="1">
    <mergeCell ref="B2:C2"/>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17"/>
  <sheetViews>
    <sheetView zoomScaleNormal="100" workbookViewId="0">
      <selection activeCell="D1" sqref="D1"/>
    </sheetView>
  </sheetViews>
  <sheetFormatPr defaultRowHeight="14.5" x14ac:dyDescent="0.35"/>
  <cols>
    <col min="1" max="1" width="11.36328125" customWidth="1"/>
    <col min="2" max="2" width="104.08984375" customWidth="1"/>
    <col min="3" max="3" width="19.453125" customWidth="1"/>
    <col min="4" max="4" width="16.08984375" customWidth="1"/>
  </cols>
  <sheetData>
    <row r="1" spans="2:4" ht="30" customHeight="1" x14ac:dyDescent="0.35">
      <c r="B1" s="9" t="s">
        <v>58</v>
      </c>
      <c r="C1" s="10" t="s">
        <v>62</v>
      </c>
      <c r="D1" s="8">
        <f>FUTURES!F1</f>
        <v>44875</v>
      </c>
    </row>
    <row r="2" spans="2:4" ht="15" customHeight="1" x14ac:dyDescent="0.35">
      <c r="B2" s="12" t="s">
        <v>59</v>
      </c>
      <c r="C2" s="95" t="s">
        <v>48</v>
      </c>
      <c r="D2" s="96"/>
    </row>
    <row r="3" spans="2:4" ht="15" customHeight="1" thickBot="1" x14ac:dyDescent="0.4">
      <c r="B3" s="13" t="s">
        <v>70</v>
      </c>
      <c r="C3" s="97" t="s">
        <v>49</v>
      </c>
      <c r="D3" s="97"/>
    </row>
    <row r="4" spans="2:4" ht="30.75" customHeight="1" thickTop="1" x14ac:dyDescent="0.35">
      <c r="B4" s="16" t="s">
        <v>67</v>
      </c>
      <c r="C4" s="102">
        <v>5.0000000000000001E-3</v>
      </c>
      <c r="D4" s="103"/>
    </row>
    <row r="5" spans="2:4" ht="27" customHeight="1" thickBot="1" x14ac:dyDescent="0.4">
      <c r="B5" s="17" t="s">
        <v>47</v>
      </c>
      <c r="C5" s="104"/>
      <c r="D5" s="105"/>
    </row>
    <row r="6" spans="2:4" ht="38.25" customHeight="1" thickTop="1" x14ac:dyDescent="0.35">
      <c r="B6" s="29" t="s">
        <v>68</v>
      </c>
      <c r="C6" s="98">
        <v>0.4</v>
      </c>
      <c r="D6" s="99"/>
    </row>
    <row r="7" spans="2:4" ht="39.5" thickBot="1" x14ac:dyDescent="0.4">
      <c r="B7" s="18" t="s">
        <v>55</v>
      </c>
      <c r="C7" s="100"/>
      <c r="D7" s="101"/>
    </row>
    <row r="8" spans="2:4" ht="104.5" thickTop="1" x14ac:dyDescent="0.35">
      <c r="B8" s="19" t="s">
        <v>69</v>
      </c>
      <c r="C8" s="106">
        <v>0.1</v>
      </c>
      <c r="D8" s="103"/>
    </row>
    <row r="9" spans="2:4" ht="78.5" thickBot="1" x14ac:dyDescent="0.4">
      <c r="B9" s="17" t="s">
        <v>64</v>
      </c>
      <c r="C9" s="104"/>
      <c r="D9" s="105"/>
    </row>
    <row r="10" spans="2:4" ht="52.5" thickTop="1" x14ac:dyDescent="0.35">
      <c r="B10" s="29" t="s">
        <v>75</v>
      </c>
      <c r="C10" s="107" t="s">
        <v>76</v>
      </c>
      <c r="D10" s="108"/>
    </row>
    <row r="11" spans="2:4" ht="52.5" thickBot="1" x14ac:dyDescent="0.4">
      <c r="B11" s="18" t="s">
        <v>77</v>
      </c>
      <c r="C11" s="109" t="s">
        <v>78</v>
      </c>
      <c r="D11" s="110"/>
    </row>
    <row r="12" spans="2:4" ht="15" thickTop="1" x14ac:dyDescent="0.35">
      <c r="B12" s="11"/>
    </row>
    <row r="13" spans="2:4" ht="15" customHeight="1" x14ac:dyDescent="0.35">
      <c r="B13" s="12" t="s">
        <v>52</v>
      </c>
      <c r="C13" s="95" t="s">
        <v>53</v>
      </c>
      <c r="D13" s="96"/>
    </row>
    <row r="14" spans="2:4" ht="15" customHeight="1" thickBot="1" x14ac:dyDescent="0.4">
      <c r="B14" s="13" t="s">
        <v>51</v>
      </c>
      <c r="C14" s="97" t="s">
        <v>54</v>
      </c>
      <c r="D14" s="97"/>
    </row>
    <row r="15" spans="2:4" ht="26.5" thickTop="1" x14ac:dyDescent="0.35">
      <c r="B15" s="14" t="s">
        <v>65</v>
      </c>
      <c r="C15" s="20">
        <v>3000000</v>
      </c>
      <c r="D15" s="21" t="s">
        <v>50</v>
      </c>
    </row>
    <row r="16" spans="2:4" ht="26.5" thickBot="1" x14ac:dyDescent="0.4">
      <c r="B16" s="15" t="s">
        <v>66</v>
      </c>
      <c r="C16" s="22">
        <v>2000000</v>
      </c>
      <c r="D16" s="23" t="s">
        <v>50</v>
      </c>
    </row>
    <row r="17" ht="15" thickTop="1" x14ac:dyDescent="0.35"/>
  </sheetData>
  <mergeCells count="9">
    <mergeCell ref="C13:D13"/>
    <mergeCell ref="C14:D14"/>
    <mergeCell ref="C2:D2"/>
    <mergeCell ref="C3:D3"/>
    <mergeCell ref="C6:D7"/>
    <mergeCell ref="C4:D5"/>
    <mergeCell ref="C8:D9"/>
    <mergeCell ref="C10:D10"/>
    <mergeCell ref="C11:D11"/>
  </mergeCells>
  <pageMargins left="0.70866141732283472" right="0.70866141732283472" top="0.74803149606299213" bottom="0.74803149606299213" header="0.31496062992125984" footer="0.31496062992125984"/>
  <pageSetup paperSize="9" scale="83" orientation="landscape" verticalDpi="0"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f846373b-c6c7-471c-b345-e1306b352a35" value=""/>
  <element uid="090811a3-192b-4e3c-ab51-fd4c04da1cf0" value=""/>
</sisl>
</file>

<file path=customXml/itemProps1.xml><?xml version="1.0" encoding="utf-8"?>
<ds:datastoreItem xmlns:ds="http://schemas.openxmlformats.org/officeDocument/2006/customXml" ds:itemID="{BDA0E8D2-8D09-416A-984E-903EB47DAD0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FUTURES</vt:lpstr>
      <vt:lpstr>OPTIONS</vt:lpstr>
      <vt:lpstr>STOCK BORROWING</vt:lpstr>
      <vt:lpstr>WINDOW CLASSES</vt:lpstr>
      <vt:lpstr>Stock COLLATERALS</vt:lpstr>
      <vt:lpstr>LIMITS</vt:lpstr>
      <vt:lpstr>FUTURES!Print_Area</vt:lpstr>
      <vt:lpstr>LIMITS!Print_Area</vt:lpstr>
      <vt:lpstr>OPTIONS!Print_Area</vt:lpstr>
      <vt:lpstr>'STOCK BORROWING'!Print_Area</vt:lpstr>
      <vt:lpstr>'Stock COLLATERALS'!Print_Area</vt:lpstr>
      <vt:lpstr>FUTURES!Print_Titles</vt:lpstr>
      <vt:lpstr>LIMITS!Print_Titles</vt:lpstr>
      <vt:lpstr>'STOCK BORROWING'!Print_Titles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ΕΣΩΤΕΡΙΚΗΣ ΧΡΗΣΕΩΣ (INTERNAL USE)ΑΓΓΛΙΚΗ (ENGLISH)</cp:keywords>
  <cp:lastModifiedBy/>
  <dcterms:created xsi:type="dcterms:W3CDTF">2014-12-02T11:32:11Z</dcterms:created>
  <dcterms:modified xsi:type="dcterms:W3CDTF">2022-11-09T10:41:32Z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4f707ea8-08ed-45a0-bdcc-bc7e7ae5eb4f</vt:lpwstr>
  </property>
  <property fmtid="{D5CDD505-2E9C-101B-9397-08002B2CF9AE}" pid="3" name="bjSaver">
    <vt:lpwstr>gVrQ9zUXbFb01HPfnH2FYbXSm9XAWec1</vt:lpwstr>
  </property>
  <property fmtid="{D5CDD505-2E9C-101B-9397-08002B2CF9AE}" pid="4" name="bjDocumentSecurityLabel">
    <vt:lpwstr>ΕΣΩΤΕΡΙΚΗΣ ΧΡΗΣΕΩΣ (INTERNAL USE)</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uid="f846373b-c6c7-471c-b345-e1306b352a35" value="" /&gt;&lt;element uid="090811a3-192b-4e3c-ab51-fd4c04da1cf0" value="" /&gt;&lt;/sisl&gt;</vt:lpwstr>
  </property>
  <property fmtid="{D5CDD505-2E9C-101B-9397-08002B2CF9AE}" pid="7" name="bjClsUserRVM">
    <vt:lpwstr>[]</vt:lpwstr>
  </property>
</Properties>
</file>