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codeName="ThisWorkbook" defaultThemeVersion="124226"/>
  <xr:revisionPtr revIDLastSave="0" documentId="13_ncr:1_{6D73D03A-657C-43B5-AA13-ADDFF5232F9A}" xr6:coauthVersionLast="47" xr6:coauthVersionMax="47" xr10:uidLastSave="{00000000-0000-0000-0000-000000000000}"/>
  <bookViews>
    <workbookView xWindow="-108" yWindow="-108" windowWidth="23256" windowHeight="12576" xr2:uid="{00000000-000D-0000-FFFF-FFFF0000000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FUTURES!$A$1:$F$32</definedName>
    <definedName name="_xlnm.Print_Area" localSheetId="5">LIMITS!$A$1:$D$16</definedName>
    <definedName name="_xlnm.Print_Area" localSheetId="1">OPTIONS!$A$1:$G$10</definedName>
    <definedName name="_xlnm.Print_Area" localSheetId="2">'STOCK BORROWING'!$A$1:$D$33</definedName>
    <definedName name="_xlnm.Print_Area" localSheetId="4">'Stock COLLATERALS'!$A$1:$D$32</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6" i="3" l="1"/>
  <c r="E5" i="1"/>
  <c r="F5" i="1" s="1"/>
  <c r="E6" i="1"/>
  <c r="F6" i="1" s="1"/>
  <c r="E7" i="1"/>
  <c r="F7" i="1" s="1"/>
  <c r="E8" i="1"/>
  <c r="F8" i="1" s="1"/>
  <c r="E9" i="1"/>
  <c r="F9" i="1" s="1"/>
  <c r="E10" i="1"/>
  <c r="F10" i="1" s="1"/>
  <c r="E11" i="1"/>
  <c r="F11" i="1" s="1"/>
  <c r="E12" i="1"/>
  <c r="F12" i="1" s="1"/>
  <c r="E13" i="1"/>
  <c r="F13" i="1" s="1"/>
  <c r="E14" i="1"/>
  <c r="F14" i="1" s="1"/>
  <c r="E15" i="1"/>
  <c r="F15" i="1" s="1"/>
  <c r="E16" i="1"/>
  <c r="F16" i="1" s="1"/>
  <c r="E17" i="1"/>
  <c r="F17" i="1" s="1"/>
  <c r="E18" i="1"/>
  <c r="F18" i="1" s="1"/>
  <c r="E19" i="1"/>
  <c r="F19" i="1" s="1"/>
  <c r="E20" i="1"/>
  <c r="F20" i="1" s="1"/>
  <c r="E21" i="1"/>
  <c r="F21" i="1" s="1"/>
  <c r="E22" i="1"/>
  <c r="F22" i="1" s="1"/>
  <c r="E23" i="1"/>
  <c r="F23" i="1" s="1"/>
  <c r="E24" i="1"/>
  <c r="F24" i="1" s="1"/>
  <c r="E25" i="1"/>
  <c r="F25" i="1" s="1"/>
  <c r="E26" i="1"/>
  <c r="F26" i="1" s="1"/>
  <c r="E27" i="1"/>
  <c r="F27" i="1" s="1"/>
  <c r="E28" i="1"/>
  <c r="F28" i="1" s="1"/>
  <c r="E29" i="1"/>
  <c r="F29" i="1" s="1"/>
  <c r="E30" i="1"/>
  <c r="F30" i="1" s="1"/>
  <c r="E31" i="1"/>
  <c r="F31" i="1" s="1"/>
  <c r="E32" i="1"/>
  <c r="F32" i="1" s="1"/>
  <c r="D30" i="3" l="1"/>
  <c r="D31" i="3" l="1"/>
  <c r="D28" i="3" l="1"/>
  <c r="E42" i="1" l="1"/>
  <c r="F42" i="1" s="1"/>
  <c r="E43" i="1"/>
  <c r="F43" i="1" s="1"/>
  <c r="E44" i="1"/>
  <c r="F44" i="1" s="1"/>
  <c r="E45" i="1"/>
  <c r="F45" i="1" s="1"/>
  <c r="E46" i="1"/>
  <c r="F46" i="1" s="1"/>
  <c r="E47" i="1"/>
  <c r="F47" i="1" s="1"/>
  <c r="E48" i="1"/>
  <c r="F48" i="1" s="1"/>
  <c r="E49" i="1"/>
  <c r="F49" i="1" s="1"/>
  <c r="E50" i="1"/>
  <c r="F50" i="1" s="1"/>
  <c r="E51" i="1"/>
  <c r="F51" i="1" s="1"/>
  <c r="E52" i="1"/>
  <c r="F52" i="1" s="1"/>
  <c r="E53" i="1"/>
  <c r="F53" i="1" s="1"/>
  <c r="E54" i="1"/>
  <c r="F54" i="1" s="1"/>
  <c r="E55" i="1"/>
  <c r="F55" i="1" s="1"/>
  <c r="E56" i="1"/>
  <c r="F56" i="1" s="1"/>
  <c r="E57" i="1"/>
  <c r="F57" i="1" s="1"/>
  <c r="D5" i="3" l="1"/>
  <c r="D6" i="3"/>
  <c r="D7" i="3"/>
  <c r="D8" i="3"/>
  <c r="D9" i="3"/>
  <c r="D10" i="3"/>
  <c r="D11" i="3"/>
  <c r="D12" i="3"/>
  <c r="D13" i="3"/>
  <c r="D14" i="3"/>
  <c r="D15" i="3"/>
  <c r="D16" i="3"/>
  <c r="D17" i="3"/>
  <c r="D18" i="3"/>
  <c r="D19" i="3"/>
  <c r="D20" i="3"/>
  <c r="D21" i="3"/>
  <c r="D22" i="3"/>
  <c r="D23" i="3"/>
  <c r="D24" i="3"/>
  <c r="D25" i="3"/>
  <c r="D27" i="3"/>
  <c r="D29" i="3"/>
  <c r="E35" i="1" l="1"/>
  <c r="F35" i="1" s="1"/>
  <c r="E36" i="1"/>
  <c r="F36" i="1" s="1"/>
  <c r="E37" i="1"/>
  <c r="F37" i="1" s="1"/>
  <c r="E38" i="1"/>
  <c r="F38" i="1" s="1"/>
  <c r="E39" i="1"/>
  <c r="F39" i="1" s="1"/>
  <c r="E40" i="1"/>
  <c r="F40" i="1" s="1"/>
  <c r="E41" i="1"/>
  <c r="F41" i="1" s="1"/>
  <c r="E34" i="1" l="1"/>
  <c r="F34" i="1" s="1"/>
  <c r="D33" i="3" l="1"/>
  <c r="D32" i="3"/>
  <c r="D1" i="3" l="1"/>
  <c r="D1" i="7" l="1"/>
  <c r="G10" i="2" l="1"/>
  <c r="G9" i="2"/>
  <c r="G8" i="2"/>
  <c r="G7" i="2"/>
  <c r="G6" i="2"/>
  <c r="G5" i="2"/>
  <c r="C1" i="4" l="1"/>
  <c r="G4" i="2" l="1"/>
  <c r="D1" i="6" l="1"/>
  <c r="G1" i="2"/>
  <c r="D4" i="3" l="1"/>
</calcChain>
</file>

<file path=xl/sharedStrings.xml><?xml version="1.0" encoding="utf-8"?>
<sst xmlns="http://schemas.openxmlformats.org/spreadsheetml/2006/main" count="223" uniqueCount="148">
  <si>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</si>
  <si>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</si>
  <si>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</si>
  <si>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</si>
  <si>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</si>
  <si>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</si>
  <si>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</si>
  <si>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</si>
  <si>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</si>
  <si>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</si>
  <si>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</si>
  <si>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</si>
  <si>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</si>
  <si>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</si>
  <si>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</si>
  <si>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</si>
  <si>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</si>
  <si>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</si>
  <si>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</si>
  <si>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</si>
  <si>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</si>
  <si>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</si>
  <si>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</si>
  <si>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</si>
  <si>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</si>
  <si>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</si>
  <si>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</si>
  <si>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</si>
  <si>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</si>
  <si>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</si>
  <si>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</si>
  <si>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</si>
  <si>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</si>
  <si>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</si>
  <si>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</si>
  <si>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</si>
  <si>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</si>
  <si>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Περιθώριο Δανεισμού Τίτλου</t>
  </si>
  <si>
    <t>Stock Borrowing Margin</t>
  </si>
  <si>
    <t>AETF</t>
  </si>
  <si>
    <t>Remaining Assets</t>
  </si>
  <si>
    <t>AEGN</t>
  </si>
  <si>
    <t>FOYRK</t>
  </si>
  <si>
    <t>LAMDA</t>
  </si>
  <si>
    <t xml:space="preserve"> Asset</t>
  </si>
  <si>
    <t xml:space="preserve">Συντελεστής Αποκοπής </t>
  </si>
  <si>
    <t>Haircut</t>
  </si>
  <si>
    <t>For Stocks and ETFs that are eligible Margin Collateral, this is the maximum quantity per clearing account as % of the issue.</t>
  </si>
  <si>
    <t>Όριο Συγκέντρωσης</t>
  </si>
  <si>
    <t>Concentration Limit</t>
  </si>
  <si>
    <t>EUR</t>
  </si>
  <si>
    <t>Description - Intraday Risk Limits</t>
  </si>
  <si>
    <t>Περιγραφή - Ενδοημερήσια Όρια Κινδύνου</t>
  </si>
  <si>
    <t>Όριο</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</si>
  <si>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</si>
  <si>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</si>
  <si>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</si>
  <si>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</si>
  <si>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r>
      <rPr>
        <b/>
        <sz val="11"/>
        <rFont val="Calibri"/>
        <family val="2"/>
        <charset val="161"/>
        <scheme val="minor"/>
      </rPr>
      <t>Όρια Συγκέντρωσης και Όρια Κινδύνου</t>
    </r>
    <r>
      <rPr>
        <b/>
        <sz val="11"/>
        <color theme="3"/>
        <rFont val="Calibri"/>
        <family val="2"/>
        <charset val="161"/>
        <scheme val="minor"/>
      </rPr>
      <t xml:space="preserve"> / Concentration and Risk Limits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</si>
  <si>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</si>
  <si>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</si>
  <si>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</si>
  <si>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</si>
  <si>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</si>
  <si>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</si>
  <si>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Όριο Ενδοημερήσιας Μεταβολής του Κινδύνου για λογαριασμούς που διακανονίζονται σε EUR
</t>
    </r>
    <r>
      <rPr>
        <sz val="10"/>
        <color theme="3"/>
        <rFont val="Calibri"/>
        <family val="2"/>
        <charset val="161"/>
        <scheme val="minor"/>
      </rPr>
      <t>Intraday Risk Change Limit for accounts settled in EUR</t>
    </r>
  </si>
  <si>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</si>
  <si>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</si>
  <si>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</si>
  <si>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</si>
  <si>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</si>
  <si>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</si>
  <si>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</si>
  <si>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</si>
  <si>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</si>
  <si>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</si>
  <si>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Ορίζεται ανά ενέχυρο στη λίστα μετοχικών ενεχύρων.</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</si>
  <si>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</si>
  <si>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Setted per collateral in stock collateral list.</t>
  </si>
  <si>
    <t xml:space="preserve">Όριο Αποτίμησης </t>
  </si>
  <si>
    <t>Valuation Limit</t>
  </si>
  <si>
    <t>Banks,Financial Instruments</t>
  </si>
  <si>
    <t>Banks &amp; Financial Instruments</t>
  </si>
  <si>
    <t>AETF,FTSE</t>
  </si>
  <si>
    <t>Financial Instruments</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</si>
  <si>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</si>
  <si>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</si>
  <si>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</si>
  <si>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</si>
  <si>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</si>
  <si>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</si>
  <si>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</si>
  <si>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</si>
  <si>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</si>
  <si>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</si>
  <si>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OTOEL</t>
  </si>
  <si>
    <t>Energy</t>
  </si>
  <si>
    <t>ELPE,MOH</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</si>
  <si>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</si>
  <si>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</si>
  <si>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</si>
  <si>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</si>
  <si>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</si>
  <si>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</si>
  <si>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</si>
  <si>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</si>
  <si>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</si>
  <si>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</si>
  <si>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</si>
  <si>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</si>
  <si>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</si>
  <si>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</si>
  <si>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</si>
  <si>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</si>
  <si>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</si>
  <si>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</si>
  <si>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</si>
  <si>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</si>
  <si>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</si>
  <si>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</si>
  <si>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</si>
  <si>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</si>
  <si>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</si>
  <si>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</si>
  <si>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</si>
  <si>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1st Month,
Baseload Next 2nd Month</t>
  </si>
  <si>
    <t>Peakload Next 1st Month,
Peakload Next 2nd Month</t>
  </si>
  <si>
    <t>Baseload Next 5th Month</t>
  </si>
  <si>
    <t>Baseload Next 6th Month</t>
  </si>
  <si>
    <t>PROF</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</si>
  <si>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</si>
  <si>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t>
  </si>
  <si>
    <t>INKAT</t>
  </si>
  <si>
    <t>DTR</t>
  </si>
  <si>
    <t>ELHA</t>
  </si>
  <si>
    <t>BRIQ</t>
  </si>
  <si>
    <t>Utilities</t>
  </si>
  <si>
    <t>Λοιποί Τίτλοι /</t>
  </si>
  <si>
    <t>EUPIC</t>
  </si>
  <si>
    <t>Construction &amp; Materials</t>
  </si>
  <si>
    <t>GEKTERNA,TITC</t>
  </si>
  <si>
    <t>Financial Services</t>
  </si>
  <si>
    <t>EXAE,MIG</t>
  </si>
  <si>
    <t>ALPHA,ETE,EUROB,DTR,TPEIR</t>
  </si>
  <si>
    <t>TATT</t>
  </si>
  <si>
    <t>ADMIE,PPC</t>
  </si>
  <si>
    <t>Industrial Goods &amp; Service</t>
  </si>
  <si>
    <t>CENER,MYTIL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</si>
</sst>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000"/>
    <numFmt numFmtId="165" formatCode="0.00000%"/>
    <numFmt numFmtId="166" formatCode="#,##0.0000"/>
    <numFmt numFmtId="167" formatCode="0.00000"/>
    <numFmt numFmtId="168" formatCode="#,##0.00000"/>
  </numFmts>
  <fonts count="45"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
      <sz val="11"/>
      <color rgb="FFFF0000"/>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s>
  <fills count="38">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s>
  <borders count="32">
    <border>
      <left/>
      <right/>
      <top/>
      <bottom/>
      <diagonal/>
    </border>
    <border>
      <left style="thick">
        <color indexed="64"/>
      </left>
      <right/>
      <top/>
      <bottom/>
      <diagonal/>
    </border>
    <border>
      <left/>
      <right/>
      <top/>
      <bottom style="medium">
        <color indexed="64"/>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auto="1"/>
      </top>
      <bottom style="thin">
        <color indexed="64"/>
      </bottom>
      <diagonal/>
    </border>
    <border>
      <left style="thick">
        <color indexed="64"/>
      </left>
      <right style="thick">
        <color indexed="64"/>
      </right>
      <top/>
      <bottom style="thick">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style="thick">
        <color indexed="64"/>
      </right>
      <top style="thin">
        <color indexed="64"/>
      </top>
      <bottom style="medium">
        <color indexed="64"/>
      </bottom>
      <diagonal/>
    </border>
    <border>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4">
    <xf numFmtId="0" fontId="0" fillId="0" borderId="0"/>
    <xf numFmtId="0" fontId="6" fillId="0" borderId="0"/>
    <xf numFmtId="9" fontId="21" fillId="0" borderId="0" applyFont="0" applyFill="0" applyBorder="0" applyAlignment="0" applyProtection="0"/>
    <xf numFmtId="0" fontId="5" fillId="0" borderId="0"/>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8" fillId="0" borderId="23" applyNumberFormat="0" applyFill="0" applyAlignment="0" applyProtection="0"/>
    <xf numFmtId="0" fontId="29" fillId="0" borderId="24" applyNumberFormat="0" applyFill="0" applyAlignment="0" applyProtection="0"/>
    <xf numFmtId="0" fontId="30" fillId="0" borderId="25" applyNumberFormat="0" applyFill="0" applyAlignment="0" applyProtection="0"/>
    <xf numFmtId="0" fontId="30" fillId="0" borderId="0" applyNumberFormat="0" applyFill="0" applyBorder="0" applyAlignment="0" applyProtection="0"/>
    <xf numFmtId="0" fontId="31" fillId="6" borderId="0" applyNumberFormat="0" applyBorder="0" applyAlignment="0" applyProtection="0"/>
    <xf numFmtId="0" fontId="32" fillId="7" borderId="0" applyNumberFormat="0" applyBorder="0" applyAlignment="0" applyProtection="0"/>
    <xf numFmtId="0" fontId="33" fillId="9" borderId="26" applyNumberFormat="0" applyAlignment="0" applyProtection="0"/>
    <xf numFmtId="0" fontId="34" fillId="10" borderId="27" applyNumberFormat="0" applyAlignment="0" applyProtection="0"/>
    <xf numFmtId="0" fontId="35" fillId="10" borderId="26" applyNumberFormat="0" applyAlignment="0" applyProtection="0"/>
    <xf numFmtId="0" fontId="36" fillId="0" borderId="28" applyNumberFormat="0" applyFill="0" applyAlignment="0" applyProtection="0"/>
    <xf numFmtId="0" fontId="37" fillId="11" borderId="29"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31" applyNumberFormat="0" applyFill="0" applyAlignment="0" applyProtection="0"/>
    <xf numFmtId="0" fontId="4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4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4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4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4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4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9" fontId="1" fillId="0" borderId="0" applyFont="0" applyFill="0" applyBorder="0" applyAlignment="0" applyProtection="0"/>
    <xf numFmtId="0" fontId="42" fillId="8" borderId="0" applyNumberFormat="0" applyBorder="0" applyAlignment="0" applyProtection="0"/>
    <xf numFmtId="0" fontId="41" fillId="16"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8" borderId="0" applyNumberFormat="0" applyBorder="0" applyAlignment="0" applyProtection="0"/>
    <xf numFmtId="0" fontId="41" fillId="32" borderId="0" applyNumberFormat="0" applyBorder="0" applyAlignment="0" applyProtection="0"/>
    <xf numFmtId="0" fontId="41" fillId="36" borderId="0" applyNumberFormat="0" applyBorder="0" applyAlignment="0" applyProtection="0"/>
    <xf numFmtId="0" fontId="21" fillId="0" borderId="0"/>
    <xf numFmtId="9" fontId="21" fillId="0" borderId="0" applyFont="0" applyFill="0" applyBorder="0" applyAlignment="0" applyProtection="0"/>
    <xf numFmtId="0" fontId="43" fillId="0" borderId="0" applyNumberFormat="0" applyFill="0" applyBorder="0" applyAlignment="0" applyProtection="0"/>
    <xf numFmtId="0" fontId="1" fillId="0" borderId="0"/>
    <xf numFmtId="0" fontId="1" fillId="12" borderId="30" applyNumberFormat="0" applyFont="0" applyAlignment="0" applyProtection="0"/>
    <xf numFmtId="0" fontId="1" fillId="0" borderId="0"/>
    <xf numFmtId="9" fontId="1" fillId="0" borderId="0" applyFont="0" applyFill="0" applyBorder="0" applyAlignment="0" applyProtection="0"/>
    <xf numFmtId="0" fontId="21" fillId="0" borderId="0"/>
    <xf numFmtId="43" fontId="1" fillId="0" borderId="0" applyFont="0" applyFill="0" applyBorder="0" applyAlignment="0" applyProtection="0"/>
    <xf numFmtId="0" fontId="21" fillId="0" borderId="0"/>
    <xf numFmtId="9" fontId="21" fillId="0" borderId="0" applyFont="0" applyFill="0" applyBorder="0" applyAlignment="0" applyProtection="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23">
    <xf numFmtId="0" fontId="0" fillId="0" borderId="0" xfId="0"/>
    <xf numFmtId="0" fontId="9" fillId="0" borderId="0" xfId="0" applyFont="1" applyAlignment="1">
      <alignment horizontal="center" vertical="center" wrapText="1"/>
    </xf>
    <xf numFmtId="0" fontId="10" fillId="0" borderId="0" xfId="0" applyFont="1" applyAlignment="1">
      <alignment horizontal="center" vertical="center" wrapText="1"/>
    </xf>
    <xf numFmtId="0" fontId="0" fillId="0" borderId="0" xfId="0"/>
    <xf numFmtId="0" fontId="0" fillId="0" borderId="0" xfId="0" applyBorder="1"/>
    <xf numFmtId="0" fontId="7" fillId="0" borderId="0" xfId="0" applyFont="1" applyBorder="1" applyAlignment="1">
      <alignment vertical="center" wrapText="1"/>
    </xf>
    <xf numFmtId="0" fontId="8" fillId="0" borderId="0" xfId="0" applyFont="1" applyBorder="1" applyAlignment="1">
      <alignment horizontal="center" vertical="center" wrapText="1"/>
    </xf>
    <xf numFmtId="0" fontId="8" fillId="0" borderId="0" xfId="0" applyFont="1" applyAlignment="1">
      <alignment horizontal="center" vertical="center" wrapText="1"/>
    </xf>
    <xf numFmtId="0" fontId="7" fillId="0" borderId="0" xfId="0"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Border="1" applyAlignment="1">
      <alignment horizontal="left" vertical="center" wrapText="1"/>
    </xf>
    <xf numFmtId="14" fontId="0" fillId="0" borderId="0" xfId="0" applyNumberFormat="1" applyFont="1" applyAlignment="1">
      <alignment vertical="center"/>
    </xf>
    <xf numFmtId="14" fontId="0" fillId="0" borderId="0" xfId="0" applyNumberFormat="1" applyFont="1" applyAlignment="1">
      <alignment horizontal="right" vertical="center" wrapText="1"/>
    </xf>
    <xf numFmtId="0" fontId="7" fillId="0" borderId="0" xfId="0" applyFont="1" applyBorder="1" applyAlignment="1">
      <alignment vertical="center"/>
    </xf>
    <xf numFmtId="0" fontId="0" fillId="0" borderId="0" xfId="0" applyAlignment="1">
      <alignment horizontal="right" vertical="center" wrapText="1"/>
    </xf>
    <xf numFmtId="0" fontId="0" fillId="0" borderId="0" xfId="0" applyAlignment="1">
      <alignment horizontal="right" vertical="center" wrapText="1"/>
    </xf>
    <xf numFmtId="0" fontId="8" fillId="0" borderId="0" xfId="0" applyFont="1" applyAlignment="1">
      <alignment horizontal="center" vertical="center" wrapText="1"/>
    </xf>
    <xf numFmtId="0" fontId="7" fillId="0" borderId="0" xfId="0" applyFont="1" applyAlignment="1">
      <alignment horizontal="center" vertical="center" wrapText="1"/>
    </xf>
    <xf numFmtId="0" fontId="0" fillId="0" borderId="0" xfId="0" applyFont="1" applyAlignment="1">
      <alignment horizontal="right" vertical="center" wrapText="1"/>
    </xf>
    <xf numFmtId="0" fontId="0" fillId="0" borderId="7" xfId="0" applyFont="1" applyBorder="1"/>
    <xf numFmtId="0" fontId="0" fillId="0" borderId="0" xfId="0" applyFont="1"/>
    <xf numFmtId="0" fontId="13" fillId="0" borderId="0" xfId="0" applyFont="1" applyBorder="1" applyAlignment="1">
      <alignment horizontal="left" vertical="center" wrapText="1"/>
    </xf>
    <xf numFmtId="0" fontId="15" fillId="0" borderId="4" xfId="0" applyFont="1" applyBorder="1" applyAlignment="1">
      <alignment horizontal="left" vertical="center" wrapText="1"/>
    </xf>
    <xf numFmtId="0" fontId="16" fillId="2" borderId="9" xfId="0" applyFont="1" applyFill="1" applyBorder="1" applyAlignment="1">
      <alignment horizontal="justify" vertical="center" wrapText="1"/>
    </xf>
    <xf numFmtId="0" fontId="16" fillId="2" borderId="10" xfId="0" applyFont="1" applyFill="1" applyBorder="1" applyAlignment="1">
      <alignment horizontal="justify" vertical="center" wrapText="1"/>
    </xf>
    <xf numFmtId="0" fontId="16" fillId="2" borderId="6" xfId="0" applyFont="1" applyFill="1" applyBorder="1" applyAlignment="1">
      <alignment horizontal="justify" vertical="center" wrapText="1"/>
    </xf>
    <xf numFmtId="0" fontId="18" fillId="2" borderId="5" xfId="0" applyFont="1" applyFill="1" applyBorder="1" applyAlignment="1">
      <alignment horizontal="justify" vertical="center" wrapText="1"/>
    </xf>
    <xf numFmtId="0" fontId="18" fillId="0" borderId="5" xfId="0" applyFont="1" applyBorder="1" applyAlignment="1">
      <alignment horizontal="justify" vertical="center" wrapText="1"/>
    </xf>
    <xf numFmtId="0" fontId="16" fillId="2" borderId="1" xfId="0" applyFont="1" applyFill="1" applyBorder="1" applyAlignment="1">
      <alignment horizontal="justify" vertical="center" wrapText="1"/>
    </xf>
    <xf numFmtId="3" fontId="19" fillId="3" borderId="8" xfId="0" applyNumberFormat="1" applyFont="1" applyFill="1" applyBorder="1" applyAlignment="1">
      <alignment vertical="center"/>
    </xf>
    <xf numFmtId="0" fontId="19" fillId="3" borderId="8" xfId="0" applyFont="1" applyFill="1" applyBorder="1" applyAlignment="1">
      <alignment vertical="center"/>
    </xf>
    <xf numFmtId="3" fontId="19" fillId="3" borderId="4" xfId="0" applyNumberFormat="1" applyFont="1" applyFill="1" applyBorder="1" applyAlignment="1">
      <alignment vertical="center"/>
    </xf>
    <xf numFmtId="0" fontId="19" fillId="3" borderId="4" xfId="0" applyFont="1" applyFill="1" applyBorder="1" applyAlignment="1">
      <alignment vertical="center"/>
    </xf>
    <xf numFmtId="0" fontId="0" fillId="0" borderId="0" xfId="0" applyFont="1" applyBorder="1"/>
    <xf numFmtId="2" fontId="0" fillId="0" borderId="0" xfId="0" applyNumberFormat="1"/>
    <xf numFmtId="164" fontId="0" fillId="0" borderId="0" xfId="0" applyNumberFormat="1"/>
    <xf numFmtId="9" fontId="0" fillId="0" borderId="0" xfId="2" applyFont="1"/>
    <xf numFmtId="165" fontId="0" fillId="0" borderId="0" xfId="0" applyNumberFormat="1"/>
    <xf numFmtId="3" fontId="0" fillId="0" borderId="0" xfId="0" applyNumberFormat="1"/>
    <xf numFmtId="0" fontId="16" fillId="4" borderId="1" xfId="0" applyFont="1" applyFill="1" applyBorder="1" applyAlignment="1">
      <alignment horizontal="justify" vertical="center" wrapText="1"/>
    </xf>
    <xf numFmtId="9" fontId="0" fillId="0" borderId="0" xfId="2" applyFont="1" applyBorder="1"/>
    <xf numFmtId="0" fontId="5" fillId="0" borderId="0" xfId="3"/>
    <xf numFmtId="0" fontId="0" fillId="0" borderId="0" xfId="0" applyFont="1" applyAlignment="1">
      <alignment vertical="center" wrapText="1"/>
    </xf>
    <xf numFmtId="0" fontId="5" fillId="0" borderId="0" xfId="3" applyBorder="1"/>
    <xf numFmtId="0" fontId="20" fillId="0" borderId="0" xfId="3" applyFont="1" applyBorder="1" applyAlignment="1">
      <alignment horizontal="center" vertical="center" wrapText="1"/>
    </xf>
    <xf numFmtId="0" fontId="22" fillId="0" borderId="0" xfId="3" applyFont="1" applyBorder="1" applyAlignment="1">
      <alignment horizontal="center" vertical="center" wrapText="1"/>
    </xf>
    <xf numFmtId="0" fontId="5" fillId="0" borderId="0" xfId="3" applyFill="1"/>
    <xf numFmtId="166" fontId="0" fillId="0" borderId="0" xfId="0" applyNumberFormat="1"/>
    <xf numFmtId="167" fontId="0" fillId="0" borderId="0" xfId="0" applyNumberFormat="1"/>
    <xf numFmtId="166" fontId="5" fillId="0" borderId="0" xfId="3" applyNumberFormat="1"/>
    <xf numFmtId="0" fontId="9" fillId="0" borderId="0" xfId="0" applyFont="1" applyFill="1" applyAlignment="1">
      <alignment horizontal="center" vertical="center" wrapText="1"/>
    </xf>
    <xf numFmtId="9" fontId="23" fillId="2" borderId="14" xfId="0" applyNumberFormat="1" applyFont="1" applyFill="1" applyBorder="1" applyAlignment="1">
      <alignment horizontal="center" vertical="center" wrapText="1"/>
    </xf>
    <xf numFmtId="9" fontId="23" fillId="0" borderId="2" xfId="0" applyNumberFormat="1" applyFont="1" applyBorder="1" applyAlignment="1">
      <alignment horizontal="center" vertical="center" wrapText="1"/>
    </xf>
    <xf numFmtId="9" fontId="23" fillId="2" borderId="2" xfId="0" applyNumberFormat="1" applyFont="1" applyFill="1" applyBorder="1" applyAlignment="1">
      <alignment horizontal="center" vertical="center" wrapText="1"/>
    </xf>
    <xf numFmtId="168" fontId="0" fillId="0" borderId="0" xfId="0" applyNumberFormat="1"/>
    <xf numFmtId="0" fontId="23" fillId="0" borderId="0" xfId="0" applyFont="1"/>
    <xf numFmtId="14" fontId="23" fillId="0" borderId="0" xfId="0" applyNumberFormat="1" applyFont="1"/>
    <xf numFmtId="0" fontId="10" fillId="0" borderId="0" xfId="0" applyFont="1" applyFill="1" applyAlignment="1">
      <alignment horizontal="center" vertical="center" wrapText="1"/>
    </xf>
    <xf numFmtId="0" fontId="24" fillId="5" borderId="19" xfId="0" applyFont="1" applyFill="1" applyBorder="1" applyAlignment="1">
      <alignment vertical="center"/>
    </xf>
    <xf numFmtId="0" fontId="24" fillId="5" borderId="20" xfId="0" applyFont="1" applyFill="1" applyBorder="1"/>
    <xf numFmtId="9" fontId="23" fillId="0" borderId="0" xfId="2" applyFont="1"/>
    <xf numFmtId="9" fontId="0" fillId="0" borderId="0" xfId="2" applyFont="1"/>
    <xf numFmtId="4" fontId="0" fillId="0" borderId="0" xfId="0" applyNumberFormat="1" applyFont="1"/>
    <xf numFmtId="9" fontId="0" fillId="0" borderId="0" xfId="2" applyNumberFormat="1" applyFont="1"/>
    <xf numFmtId="0" fontId="0" fillId="0" borderId="0" xfId="2" applyNumberFormat="1" applyFont="1" applyBorder="1"/>
    <xf numFmtId="0" fontId="11" fillId="3" borderId="12" xfId="0" applyFont="1" applyFill="1" applyBorder="1" applyAlignment="1">
      <alignment horizontal="justify" vertical="center" wrapText="1"/>
    </xf>
    <xf numFmtId="0" fontId="11" fillId="0" borderId="15" xfId="0" applyFont="1" applyBorder="1" applyAlignment="1">
      <alignment horizontal="justify" vertical="center" wrapText="1"/>
    </xf>
    <xf numFmtId="0" fontId="11" fillId="3" borderId="15" xfId="0" applyFont="1" applyFill="1" applyBorder="1" applyAlignment="1">
      <alignment horizontal="justify" vertical="center" wrapText="1"/>
    </xf>
    <xf numFmtId="0" fontId="11" fillId="2" borderId="3" xfId="0" applyFont="1" applyFill="1" applyBorder="1" applyAlignment="1">
      <alignment horizontal="justify" vertical="center" wrapText="1"/>
    </xf>
    <xf numFmtId="9" fontId="23" fillId="2" borderId="3" xfId="0" applyNumberFormat="1" applyFont="1" applyFill="1" applyBorder="1" applyAlignment="1">
      <alignment horizontal="center" vertical="center" wrapText="1"/>
    </xf>
    <xf numFmtId="9" fontId="23" fillId="2" borderId="4" xfId="0" applyNumberFormat="1" applyFont="1" applyFill="1" applyBorder="1" applyAlignment="1">
      <alignment horizontal="center" vertical="center" wrapText="1"/>
    </xf>
    <xf numFmtId="0" fontId="11" fillId="2" borderId="15" xfId="0" applyFont="1" applyFill="1" applyBorder="1" applyAlignment="1">
      <alignment horizontal="justify" vertical="center" wrapText="1"/>
    </xf>
    <xf numFmtId="9" fontId="23" fillId="2" borderId="11" xfId="0" applyNumberFormat="1" applyFont="1" applyFill="1" applyBorder="1" applyAlignment="1">
      <alignment horizontal="center" vertical="center" wrapText="1"/>
    </xf>
    <xf numFmtId="0" fontId="27" fillId="5" borderId="20" xfId="0" applyFont="1" applyFill="1" applyBorder="1"/>
    <xf numFmtId="0" fontId="11" fillId="2" borderId="12" xfId="0" applyFont="1" applyFill="1" applyBorder="1" applyAlignment="1">
      <alignment horizontal="justify" vertical="center" wrapText="1"/>
    </xf>
    <xf numFmtId="0" fontId="11" fillId="0" borderId="3" xfId="0" applyFont="1" applyBorder="1" applyAlignment="1">
      <alignment horizontal="justify" vertical="center" wrapText="1"/>
    </xf>
    <xf numFmtId="0" fontId="11" fillId="2" borderId="5" xfId="0" applyFont="1" applyFill="1" applyBorder="1" applyAlignment="1">
      <alignment horizontal="justify" vertical="center" wrapText="1"/>
    </xf>
    <xf numFmtId="9" fontId="23" fillId="2" borderId="13" xfId="0" applyNumberFormat="1" applyFont="1" applyFill="1" applyBorder="1" applyAlignment="1">
      <alignment horizontal="center" vertical="center" wrapText="1"/>
    </xf>
    <xf numFmtId="9" fontId="23" fillId="0" borderId="3" xfId="0" applyNumberFormat="1" applyFont="1" applyBorder="1" applyAlignment="1">
      <alignment horizontal="center" vertical="center" wrapText="1"/>
    </xf>
    <xf numFmtId="9" fontId="23" fillId="2" borderId="5" xfId="0" applyNumberFormat="1" applyFont="1" applyFill="1" applyBorder="1" applyAlignment="1">
      <alignment horizontal="center" vertical="center" wrapText="1"/>
    </xf>
    <xf numFmtId="0" fontId="11" fillId="0" borderId="18" xfId="0" applyFont="1" applyFill="1" applyBorder="1" applyAlignment="1">
      <alignment horizontal="justify" vertical="center" wrapText="1"/>
    </xf>
    <xf numFmtId="9" fontId="23" fillId="0" borderId="18" xfId="0" applyNumberFormat="1" applyFont="1" applyFill="1" applyBorder="1" applyAlignment="1">
      <alignment horizontal="center" vertical="center" wrapText="1"/>
    </xf>
    <xf numFmtId="9" fontId="23" fillId="0" borderId="17" xfId="0" applyNumberFormat="1" applyFont="1" applyFill="1" applyBorder="1" applyAlignment="1">
      <alignment horizontal="center" vertical="center" wrapText="1"/>
    </xf>
    <xf numFmtId="9" fontId="23" fillId="0" borderId="11" xfId="0" applyNumberFormat="1" applyFont="1" applyBorder="1" applyAlignment="1">
      <alignment horizontal="center" vertical="center" wrapText="1"/>
    </xf>
    <xf numFmtId="0" fontId="11" fillId="2" borderId="12" xfId="0" applyFont="1" applyFill="1" applyBorder="1" applyAlignment="1">
      <alignment horizontal="left" vertical="center" wrapText="1"/>
    </xf>
    <xf numFmtId="9" fontId="23" fillId="2" borderId="14" xfId="0" applyNumberFormat="1" applyFont="1" applyFill="1" applyBorder="1" applyAlignment="1">
      <alignment horizontal="left" vertical="center" wrapText="1"/>
    </xf>
    <xf numFmtId="0" fontId="11" fillId="0" borderId="15" xfId="0" applyFont="1" applyFill="1" applyBorder="1" applyAlignment="1">
      <alignment horizontal="left" vertical="center" wrapText="1"/>
    </xf>
    <xf numFmtId="9" fontId="23" fillId="0" borderId="11" xfId="0" applyNumberFormat="1" applyFont="1" applyFill="1" applyBorder="1" applyAlignment="1">
      <alignment horizontal="left" vertical="center" wrapText="1"/>
    </xf>
    <xf numFmtId="9" fontId="23" fillId="0" borderId="11" xfId="0" applyNumberFormat="1" applyFont="1" applyFill="1" applyBorder="1" applyAlignment="1">
      <alignment horizontal="center" vertical="center" wrapText="1"/>
    </xf>
    <xf numFmtId="0" fontId="11" fillId="3" borderId="15" xfId="0" applyFont="1" applyFill="1" applyBorder="1" applyAlignment="1">
      <alignment horizontal="left" vertical="center" wrapText="1"/>
    </xf>
    <xf numFmtId="9" fontId="23" fillId="3" borderId="11" xfId="0" applyNumberFormat="1" applyFont="1" applyFill="1" applyBorder="1" applyAlignment="1">
      <alignment horizontal="left" vertical="center" wrapText="1"/>
    </xf>
    <xf numFmtId="9" fontId="23" fillId="3" borderId="11" xfId="0" applyNumberFormat="1" applyFont="1" applyFill="1" applyBorder="1" applyAlignment="1">
      <alignment horizontal="center" vertical="center" wrapText="1"/>
    </xf>
    <xf numFmtId="0" fontId="11" fillId="0" borderId="5" xfId="0" applyFont="1" applyFill="1" applyBorder="1" applyAlignment="1">
      <alignment horizontal="left" vertical="center" wrapText="1"/>
    </xf>
    <xf numFmtId="9" fontId="23" fillId="0" borderId="5" xfId="0" applyNumberFormat="1" applyFont="1" applyFill="1" applyBorder="1" applyAlignment="1">
      <alignment horizontal="left" vertical="center" wrapText="1"/>
    </xf>
    <xf numFmtId="9" fontId="23" fillId="3" borderId="14" xfId="0" applyNumberFormat="1" applyFont="1" applyFill="1" applyBorder="1" applyAlignment="1">
      <alignment horizontal="center" vertical="center" wrapText="1"/>
    </xf>
    <xf numFmtId="3" fontId="23" fillId="3" borderId="14" xfId="0" applyNumberFormat="1" applyFont="1" applyFill="1" applyBorder="1" applyAlignment="1">
      <alignment horizontal="right" vertical="center" wrapText="1"/>
    </xf>
    <xf numFmtId="3" fontId="23" fillId="0" borderId="11" xfId="0" applyNumberFormat="1" applyFont="1" applyBorder="1" applyAlignment="1">
      <alignment horizontal="right" vertical="center" wrapText="1"/>
    </xf>
    <xf numFmtId="3" fontId="23" fillId="3" borderId="11" xfId="0" applyNumberFormat="1" applyFont="1" applyFill="1" applyBorder="1" applyAlignment="1">
      <alignment horizontal="right" vertical="center" wrapText="1"/>
    </xf>
    <xf numFmtId="0" fontId="11" fillId="3" borderId="16" xfId="0" applyFont="1" applyFill="1" applyBorder="1" applyAlignment="1">
      <alignment horizontal="justify" vertical="center" wrapText="1"/>
    </xf>
    <xf numFmtId="0" fontId="11" fillId="3" borderId="10" xfId="0" applyFont="1" applyFill="1" applyBorder="1" applyAlignment="1">
      <alignment horizontal="justify" vertical="center" wrapText="1"/>
    </xf>
    <xf numFmtId="0" fontId="25" fillId="37" borderId="21" xfId="0" applyFont="1" applyFill="1" applyBorder="1" applyAlignment="1">
      <alignment horizontal="left" vertical="center" wrapText="1"/>
    </xf>
    <xf numFmtId="3" fontId="14" fillId="37" borderId="22" xfId="0" applyNumberFormat="1" applyFont="1" applyFill="1" applyBorder="1" applyAlignment="1">
      <alignment horizontal="center" vertical="center" wrapText="1"/>
    </xf>
    <xf numFmtId="3" fontId="14" fillId="37" borderId="22" xfId="0" applyNumberFormat="1" applyFont="1" applyFill="1" applyBorder="1" applyAlignment="1">
      <alignment horizontal="right" vertical="center" wrapText="1"/>
    </xf>
    <xf numFmtId="0" fontId="0" fillId="0" borderId="0" xfId="0" applyFont="1" applyAlignment="1">
      <alignment horizontal="right" vertical="center" wrapText="1"/>
    </xf>
    <xf numFmtId="9" fontId="23" fillId="3" borderId="0" xfId="0" applyNumberFormat="1" applyFont="1" applyFill="1" applyBorder="1" applyAlignment="1">
      <alignment horizontal="center" vertical="center" wrapText="1"/>
    </xf>
    <xf numFmtId="9" fontId="23" fillId="3" borderId="4" xfId="0" applyNumberFormat="1" applyFont="1" applyFill="1" applyBorder="1" applyAlignment="1">
      <alignment horizontal="center" vertical="center" wrapText="1"/>
    </xf>
    <xf numFmtId="0" fontId="7" fillId="0" borderId="0" xfId="0" applyFont="1" applyBorder="1" applyAlignment="1">
      <alignment horizontal="left" vertical="center" wrapText="1"/>
    </xf>
    <xf numFmtId="0" fontId="13" fillId="0" borderId="0" xfId="0" applyFont="1" applyBorder="1" applyAlignment="1">
      <alignment horizontal="center" vertical="center" wrapText="1"/>
    </xf>
    <xf numFmtId="0" fontId="0" fillId="0" borderId="0" xfId="0" applyFont="1" applyAlignment="1">
      <alignment horizontal="center" vertical="center" wrapText="1"/>
    </xf>
    <xf numFmtId="0" fontId="7" fillId="0" borderId="4" xfId="0" applyFont="1" applyBorder="1" applyAlignment="1">
      <alignment horizontal="center" vertical="center" wrapText="1"/>
    </xf>
    <xf numFmtId="9" fontId="16" fillId="4" borderId="6" xfId="0" applyNumberFormat="1"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9" fillId="4" borderId="4" xfId="0" applyFont="1" applyFill="1" applyBorder="1" applyAlignment="1">
      <alignment horizontal="center" vertical="center" wrapText="1"/>
    </xf>
    <xf numFmtId="10" fontId="16" fillId="2" borderId="6" xfId="0" applyNumberFormat="1" applyFont="1" applyFill="1" applyBorder="1" applyAlignment="1">
      <alignment horizontal="center" vertical="center" wrapText="1"/>
    </xf>
    <xf numFmtId="0" fontId="19"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4" xfId="0" applyFont="1" applyBorder="1" applyAlignment="1">
      <alignment horizontal="center" vertical="center" wrapText="1"/>
    </xf>
    <xf numFmtId="9" fontId="16" fillId="2" borderId="6" xfId="0" applyNumberFormat="1" applyFont="1" applyFill="1" applyBorder="1" applyAlignment="1">
      <alignment horizontal="center" vertical="center" wrapText="1"/>
    </xf>
    <xf numFmtId="9" fontId="16" fillId="4" borderId="6" xfId="0" applyNumberFormat="1" applyFont="1" applyFill="1" applyBorder="1" applyAlignment="1">
      <alignment horizontal="left" vertical="center" wrapText="1"/>
    </xf>
    <xf numFmtId="9" fontId="16" fillId="4" borderId="7" xfId="0" applyNumberFormat="1" applyFont="1" applyFill="1" applyBorder="1" applyAlignment="1">
      <alignment horizontal="left" vertical="center" wrapText="1"/>
    </xf>
    <xf numFmtId="0" fontId="18" fillId="4" borderId="5" xfId="0" applyFont="1" applyFill="1" applyBorder="1" applyAlignment="1">
      <alignment horizontal="center" vertical="center" wrapText="1"/>
    </xf>
    <xf numFmtId="0" fontId="18" fillId="4" borderId="4" xfId="0" applyFont="1" applyFill="1" applyBorder="1" applyAlignment="1">
      <alignment horizontal="center" vertical="center" wrapText="1"/>
    </xf>
  </cellXfs>
  <cellStyles count="74">
    <cellStyle name="20% - Accent1" xfId="29" builtinId="30" customBuiltin="1"/>
    <cellStyle name="20% - Accent2" xfId="32" builtinId="34" customBuiltin="1"/>
    <cellStyle name="20% - Accent3" xfId="35" builtinId="38" customBuiltin="1"/>
    <cellStyle name="20% - Accent4" xfId="38" builtinId="42" customBuiltin="1"/>
    <cellStyle name="20% - Accent5" xfId="41" builtinId="46" customBuiltin="1"/>
    <cellStyle name="20% - Accent6" xfId="44" builtinId="50" customBuiltin="1"/>
    <cellStyle name="40% - Accent1" xfId="30" builtinId="31" customBuiltin="1"/>
    <cellStyle name="40% - Accent2" xfId="33" builtinId="35" customBuiltin="1"/>
    <cellStyle name="40% - Accent3" xfId="36" builtinId="39" customBuiltin="1"/>
    <cellStyle name="40% - Accent4" xfId="39" builtinId="43" customBuiltin="1"/>
    <cellStyle name="40% - Accent5" xfId="42" builtinId="47" customBuiltin="1"/>
    <cellStyle name="40% - Accent6" xfId="45" builtinId="51" customBuiltin="1"/>
    <cellStyle name="60% - Accent1 2" xfId="49" xr:uid="{B5C7C3B2-8F8B-4577-9C29-DFC18ABD7DF3}"/>
    <cellStyle name="60% - Accent2 2" xfId="50" xr:uid="{C4790FDC-EFC3-4CCD-931E-F20B24B24D0A}"/>
    <cellStyle name="60% - Accent3 2" xfId="51" xr:uid="{6E0D4D8B-5072-45AC-840B-AA9FD5B94228}"/>
    <cellStyle name="60% - Accent4 2" xfId="52" xr:uid="{6AD71452-6351-447F-9AFB-2387FFACBE10}"/>
    <cellStyle name="60% - Accent5 2" xfId="53" xr:uid="{DC0B87E8-0447-4852-B431-F81182743815}"/>
    <cellStyle name="60% - Accent6 2" xfId="54" xr:uid="{2E0E8AA4-0259-456B-881B-F5437D6B0168}"/>
    <cellStyle name="Accent1" xfId="28" builtinId="29" customBuiltin="1"/>
    <cellStyle name="Accent2" xfId="31" builtinId="33" customBuiltin="1"/>
    <cellStyle name="Accent3" xfId="34" builtinId="37" customBuiltin="1"/>
    <cellStyle name="Accent4" xfId="37" builtinId="41" customBuiltin="1"/>
    <cellStyle name="Accent5" xfId="40" builtinId="45" customBuiltin="1"/>
    <cellStyle name="Accent6" xfId="43" builtinId="49" customBuiltin="1"/>
    <cellStyle name="Bad" xfId="19" builtinId="27" customBuiltin="1"/>
    <cellStyle name="Calculation" xfId="22" builtinId="22" customBuiltin="1"/>
    <cellStyle name="Check Cell" xfId="24" builtinId="23" customBuiltin="1"/>
    <cellStyle name="Comma 2" xfId="63" xr:uid="{7C5B4C8A-E3A0-41CF-8B5F-D1AC074FB437}"/>
    <cellStyle name="Explanatory Text" xfId="26"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Input" xfId="20" builtinId="20" customBuiltin="1"/>
    <cellStyle name="Linked Cell" xfId="23" builtinId="24" customBuiltin="1"/>
    <cellStyle name="Neutral 2" xfId="48" xr:uid="{9ECCBD99-01F3-45D5-B8DD-E5AB496F110E}"/>
    <cellStyle name="Normal" xfId="0" builtinId="0"/>
    <cellStyle name="Normal 2" xfId="1" xr:uid="{00000000-0005-0000-0000-000001000000}"/>
    <cellStyle name="Normal 2 2" xfId="4" xr:uid="{00000000-0005-0000-0000-000002000000}"/>
    <cellStyle name="Normal 2 2 2" xfId="7" xr:uid="{00000000-0005-0000-0000-000003000000}"/>
    <cellStyle name="Normal 2 2 2 2" xfId="13" xr:uid="{00000000-0005-0000-0000-000004000000}"/>
    <cellStyle name="Normal 2 2 2 3" xfId="73" xr:uid="{E663D733-67A5-4469-BA13-C3EAFCA775EF}"/>
    <cellStyle name="Normal 2 2 3" xfId="10" xr:uid="{00000000-0005-0000-0000-000005000000}"/>
    <cellStyle name="Normal 2 2 3 2" xfId="70" xr:uid="{8F47B2A9-4B02-479B-A9B4-5B595D339660}"/>
    <cellStyle name="Normal 2 2 4" xfId="67" xr:uid="{060F7443-CD5C-4B6A-A37C-39ADB5327BB7}"/>
    <cellStyle name="Normal 2 2 5" xfId="64" xr:uid="{09BF5A9D-28C0-43AE-96B9-6DB925631766}"/>
    <cellStyle name="Normal 2 3" xfId="5" xr:uid="{00000000-0005-0000-0000-000006000000}"/>
    <cellStyle name="Normal 2 3 2" xfId="11" xr:uid="{00000000-0005-0000-0000-000007000000}"/>
    <cellStyle name="Normal 2 3 3" xfId="71" xr:uid="{205C7A45-C36D-40CA-9013-D347BDA40D29}"/>
    <cellStyle name="Normal 2 4" xfId="8" xr:uid="{00000000-0005-0000-0000-000008000000}"/>
    <cellStyle name="Normal 2 4 2" xfId="68" xr:uid="{AEF77C2D-3467-4064-9C98-0313BAB02317}"/>
    <cellStyle name="Normal 2 5" xfId="58" xr:uid="{BD635E8A-C5FE-4505-B4EA-7E008272A180}"/>
    <cellStyle name="Normal 3" xfId="3" xr:uid="{00000000-0005-0000-0000-000009000000}"/>
    <cellStyle name="Normal 3 2" xfId="6" xr:uid="{00000000-0005-0000-0000-00000A000000}"/>
    <cellStyle name="Normal 3 2 2" xfId="12" xr:uid="{00000000-0005-0000-0000-00000B000000}"/>
    <cellStyle name="Normal 3 2 2 2" xfId="72" xr:uid="{D6D6C06E-6DFB-4E9F-AC95-DB4D6AAFFD1A}"/>
    <cellStyle name="Normal 3 2 3" xfId="62" xr:uid="{8E8B02AF-82DB-4524-868B-7A470B51D12F}"/>
    <cellStyle name="Normal 3 3" xfId="9" xr:uid="{00000000-0005-0000-0000-00000C000000}"/>
    <cellStyle name="Normal 3 3 2" xfId="69" xr:uid="{C7C542EF-FC19-4E58-8932-4ACD22E4D9D6}"/>
    <cellStyle name="Normal 3 3 3" xfId="66" xr:uid="{4999EC8E-AAC4-4A04-85F7-F812A2DCBD4D}"/>
    <cellStyle name="Normal 3 4" xfId="60" xr:uid="{986BD58D-DE99-42B1-AAC4-C6A219F488D1}"/>
    <cellStyle name="Normal 4" xfId="55" xr:uid="{08203121-9484-44E8-8D14-381DAE51F8FA}"/>
    <cellStyle name="Normal 5" xfId="46" xr:uid="{5A529B39-C5CC-4869-8854-0DBA34EF49BA}"/>
    <cellStyle name="Note 2" xfId="59" xr:uid="{FD362EA7-0D68-4AD4-90DE-EE72866490F0}"/>
    <cellStyle name="Output" xfId="21" builtinId="21" customBuiltin="1"/>
    <cellStyle name="Percent" xfId="2" builtinId="5"/>
    <cellStyle name="Percent 2" xfId="61" xr:uid="{8EDCF5C6-97B9-4EFB-A378-AE8474B55892}"/>
    <cellStyle name="Percent 2 2" xfId="65" xr:uid="{3CC45E4B-319E-4003-A3F2-9CD5588EBEA3}"/>
    <cellStyle name="Percent 3" xfId="56" xr:uid="{62AC25BF-A575-43E8-B9EA-4CEB0307170C}"/>
    <cellStyle name="Percent 4" xfId="47" xr:uid="{813DBC39-5205-40DC-BD79-EDBE4FF99E66}"/>
    <cellStyle name="Title 2" xfId="57" xr:uid="{6D864696-E73B-42F6-A6DF-7C2A7BDF6C3F}"/>
    <cellStyle name="Total" xfId="27" builtinId="25" customBuiltin="1"/>
    <cellStyle name="Warning Text" xfId="25" builtinId="11" customBuiltin="1"/>
  </cellStyles>
  <dxfs count="0"/>
  <tableStyles count="0" defaultTableStyle="TableStyleMedium2" defaultPivotStyle="PivotStyleLight16"/>
  <colors>
    <mruColors>
      <color rgb="FFDCE6F0"/>
      <color rgb="FFDCE6F1"/>
      <color rgb="FFD3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697230</xdr:colOff>
      <xdr:row>1</xdr:row>
      <xdr:rowOff>317500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227965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212725</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617220</xdr:colOff>
      <xdr:row>1</xdr:row>
      <xdr:rowOff>247015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208915</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8890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M58"/>
  <sheetViews>
    <sheetView tabSelected="1" zoomScaleNormal="100" workbookViewId="0">
      <selection activeCell="F1" sqref="F1"/>
    </sheetView>
  </sheetViews>
  <sheetFormatPr defaultRowHeight="14.4" x14ac:dyDescent="0.3"/>
  <cols>
    <col min="1" max="1" width="11.33203125" style="3" customWidth="1"/>
    <col min="2" max="2" width="25.88671875" customWidth="1"/>
    <col min="3" max="3" width="17" bestFit="1" customWidth="1"/>
    <col min="4" max="4" width="13.6640625" bestFit="1" customWidth="1"/>
    <col min="5" max="5" width="22.5546875" bestFit="1" customWidth="1"/>
    <col min="6" max="6" width="15.44140625" bestFit="1" customWidth="1"/>
  </cols>
  <sheetData>
    <row r="1" spans="1:13" s="3" customFormat="1" ht="30" customHeight="1" x14ac:dyDescent="0.3">
      <c r="A1" s="4"/>
      <c r="B1" s="10" t="s">
        <v>60</v>
      </c>
      <c r="C1" s="103" t="s">
        <v>61</v>
      </c>
      <c r="D1" s="103"/>
      <c r="E1" s="103"/>
      <c r="F1" s="12">
        <v>44774</v>
      </c>
    </row>
    <row r="2" spans="1:13" ht="28.8" x14ac:dyDescent="0.3">
      <c r="A2" s="4"/>
      <c r="B2" s="6" t="s">
        <v>0</v>
      </c>
      <c r="C2" s="7" t="s">
        <v>1</v>
      </c>
      <c r="D2" s="7" t="s">
        <v>4</v>
      </c>
      <c r="E2" s="7" t="s">
        <v>6</v>
      </c>
      <c r="F2" s="7" t="s">
        <v>36</v>
      </c>
    </row>
    <row r="3" spans="1:13" ht="29.4" thickBot="1" x14ac:dyDescent="0.35">
      <c r="A3" s="4"/>
      <c r="B3" s="8" t="s">
        <v>2</v>
      </c>
      <c r="C3" s="9" t="s">
        <v>3</v>
      </c>
      <c r="D3" s="9" t="s">
        <v>5</v>
      </c>
      <c r="E3" s="9" t="s">
        <v>7</v>
      </c>
      <c r="F3" s="9" t="s">
        <v>8</v>
      </c>
    </row>
    <row r="4" spans="1:13" s="3" customFormat="1" ht="15.6" thickTop="1" thickBot="1" x14ac:dyDescent="0.35">
      <c r="A4" s="4"/>
      <c r="B4" s="58" t="s">
        <v>98</v>
      </c>
      <c r="C4" s="59"/>
      <c r="D4" s="59"/>
      <c r="E4" s="59"/>
      <c r="F4" s="59"/>
    </row>
    <row r="5" spans="1:13" ht="15.6" thickTop="1" thickBot="1" x14ac:dyDescent="0.35">
      <c r="A5" s="4"/>
      <c r="B5" s="74" t="s">
        <v>73</v>
      </c>
      <c r="C5" s="77">
        <v>0.13</v>
      </c>
      <c r="D5" s="51">
        <v>0.03</v>
      </c>
      <c r="E5" s="51">
        <f>C5+D5</f>
        <v>0.16</v>
      </c>
      <c r="F5" s="51">
        <f t="shared" ref="F5" si="0">E5</f>
        <v>0.16</v>
      </c>
      <c r="G5" s="63"/>
      <c r="H5" s="63"/>
      <c r="I5" s="63"/>
      <c r="J5" s="35"/>
      <c r="K5" s="54"/>
      <c r="L5" s="54"/>
      <c r="M5" s="47"/>
    </row>
    <row r="6" spans="1:13" s="3" customFormat="1" ht="15" thickBot="1" x14ac:dyDescent="0.35">
      <c r="A6" s="4"/>
      <c r="B6" s="75" t="s">
        <v>10</v>
      </c>
      <c r="C6" s="78">
        <v>0.15</v>
      </c>
      <c r="D6" s="52">
        <v>0.02</v>
      </c>
      <c r="E6" s="52">
        <f t="shared" ref="E6:E32" si="1">C6+D6</f>
        <v>0.16999999999999998</v>
      </c>
      <c r="F6" s="52">
        <f t="shared" ref="F6:F32" si="2">E6</f>
        <v>0.16999999999999998</v>
      </c>
      <c r="G6" s="63"/>
      <c r="H6" s="63"/>
      <c r="I6" s="63"/>
      <c r="J6" s="35"/>
      <c r="K6" s="54"/>
      <c r="L6" s="54"/>
      <c r="M6" s="47"/>
    </row>
    <row r="7" spans="1:13" ht="15" thickBot="1" x14ac:dyDescent="0.35">
      <c r="A7" s="4"/>
      <c r="B7" s="68" t="s">
        <v>11</v>
      </c>
      <c r="C7" s="69">
        <v>0.14000000000000001</v>
      </c>
      <c r="D7" s="53">
        <v>0.02</v>
      </c>
      <c r="E7" s="53">
        <f t="shared" si="1"/>
        <v>0.16</v>
      </c>
      <c r="F7" s="53">
        <f t="shared" si="2"/>
        <v>0.16</v>
      </c>
      <c r="G7" s="63"/>
      <c r="H7" s="63"/>
      <c r="I7" s="63"/>
      <c r="J7" s="35"/>
      <c r="K7" s="54"/>
      <c r="L7" s="54"/>
      <c r="M7" s="47"/>
    </row>
    <row r="8" spans="1:13" ht="15" thickBot="1" x14ac:dyDescent="0.35">
      <c r="A8" s="4"/>
      <c r="B8" s="75" t="s">
        <v>72</v>
      </c>
      <c r="C8" s="78">
        <v>0.25</v>
      </c>
      <c r="D8" s="52">
        <v>0.02</v>
      </c>
      <c r="E8" s="52">
        <f t="shared" si="1"/>
        <v>0.27</v>
      </c>
      <c r="F8" s="52">
        <f t="shared" si="2"/>
        <v>0.27</v>
      </c>
      <c r="G8" s="63"/>
      <c r="H8" s="63"/>
      <c r="I8" s="63"/>
      <c r="J8" s="35"/>
      <c r="K8" s="54"/>
      <c r="L8" s="54"/>
      <c r="M8" s="47"/>
    </row>
    <row r="9" spans="1:13" s="3" customFormat="1" ht="15" thickBot="1" x14ac:dyDescent="0.35">
      <c r="A9" s="4"/>
      <c r="B9" s="68" t="s">
        <v>133</v>
      </c>
      <c r="C9" s="69">
        <v>0.15</v>
      </c>
      <c r="D9" s="53">
        <v>0.03</v>
      </c>
      <c r="E9" s="53">
        <f t="shared" ref="E9" si="3">C9+D9</f>
        <v>0.18</v>
      </c>
      <c r="F9" s="53">
        <f t="shared" ref="F9" si="4">E9</f>
        <v>0.18</v>
      </c>
      <c r="G9" s="63"/>
      <c r="H9" s="63"/>
      <c r="I9" s="63"/>
      <c r="J9" s="35"/>
      <c r="K9" s="54"/>
      <c r="L9" s="54"/>
      <c r="M9" s="47"/>
    </row>
    <row r="10" spans="1:13" s="3" customFormat="1" ht="15" thickBot="1" x14ac:dyDescent="0.35">
      <c r="A10" s="4"/>
      <c r="B10" s="75" t="s">
        <v>12</v>
      </c>
      <c r="C10" s="78">
        <v>0.17</v>
      </c>
      <c r="D10" s="52">
        <v>0.02</v>
      </c>
      <c r="E10" s="52">
        <f t="shared" si="1"/>
        <v>0.19</v>
      </c>
      <c r="F10" s="52">
        <f t="shared" si="2"/>
        <v>0.19</v>
      </c>
      <c r="G10" s="63"/>
      <c r="H10" s="63"/>
      <c r="I10" s="63"/>
      <c r="J10" s="35"/>
      <c r="K10" s="54"/>
      <c r="L10" s="54"/>
      <c r="M10" s="47"/>
    </row>
    <row r="11" spans="1:13" s="3" customFormat="1" ht="15" thickBot="1" x14ac:dyDescent="0.35">
      <c r="A11" s="4"/>
      <c r="B11" s="68" t="s">
        <v>14</v>
      </c>
      <c r="C11" s="69">
        <v>0.23</v>
      </c>
      <c r="D11" s="53">
        <v>0.03</v>
      </c>
      <c r="E11" s="53">
        <f t="shared" si="1"/>
        <v>0.26</v>
      </c>
      <c r="F11" s="53">
        <f t="shared" si="2"/>
        <v>0.26</v>
      </c>
      <c r="G11" s="63"/>
      <c r="H11" s="63"/>
      <c r="I11" s="63"/>
      <c r="J11" s="35"/>
      <c r="K11" s="54"/>
      <c r="L11" s="54"/>
      <c r="M11" s="47"/>
    </row>
    <row r="12" spans="1:13" s="3" customFormat="1" ht="15" thickBot="1" x14ac:dyDescent="0.35">
      <c r="A12" s="4"/>
      <c r="B12" s="75" t="s">
        <v>13</v>
      </c>
      <c r="C12" s="78">
        <v>0.11</v>
      </c>
      <c r="D12" s="52">
        <v>0.02</v>
      </c>
      <c r="E12" s="52">
        <f t="shared" si="1"/>
        <v>0.13</v>
      </c>
      <c r="F12" s="52">
        <f t="shared" si="2"/>
        <v>0.13</v>
      </c>
      <c r="G12" s="63"/>
      <c r="H12" s="63"/>
      <c r="I12" s="63"/>
      <c r="J12" s="35"/>
      <c r="K12" s="54"/>
      <c r="L12" s="54"/>
      <c r="M12" s="47"/>
    </row>
    <row r="13" spans="1:13" ht="15" thickBot="1" x14ac:dyDescent="0.35">
      <c r="A13" s="4"/>
      <c r="B13" s="68" t="s">
        <v>15</v>
      </c>
      <c r="C13" s="69">
        <v>0.16</v>
      </c>
      <c r="D13" s="53">
        <v>0.02</v>
      </c>
      <c r="E13" s="53">
        <f t="shared" si="1"/>
        <v>0.18</v>
      </c>
      <c r="F13" s="53">
        <f t="shared" si="2"/>
        <v>0.18</v>
      </c>
      <c r="G13" s="63"/>
      <c r="H13" s="63"/>
      <c r="I13" s="63"/>
      <c r="J13" s="35"/>
      <c r="K13" s="54"/>
      <c r="L13" s="54"/>
      <c r="M13" s="47"/>
    </row>
    <row r="14" spans="1:13" s="3" customFormat="1" ht="15" thickBot="1" x14ac:dyDescent="0.35">
      <c r="A14" s="4"/>
      <c r="B14" s="75" t="s">
        <v>16</v>
      </c>
      <c r="C14" s="78">
        <v>0.16</v>
      </c>
      <c r="D14" s="52">
        <v>0.02</v>
      </c>
      <c r="E14" s="52">
        <f t="shared" si="1"/>
        <v>0.18</v>
      </c>
      <c r="F14" s="52">
        <f t="shared" si="2"/>
        <v>0.18</v>
      </c>
      <c r="G14" s="63"/>
      <c r="H14" s="63"/>
      <c r="I14" s="63"/>
      <c r="J14" s="35"/>
      <c r="K14" s="54"/>
      <c r="L14" s="54"/>
      <c r="M14" s="47"/>
    </row>
    <row r="15" spans="1:13" ht="15" thickBot="1" x14ac:dyDescent="0.35">
      <c r="A15" s="4"/>
      <c r="B15" s="68" t="s">
        <v>17</v>
      </c>
      <c r="C15" s="69">
        <v>0.13</v>
      </c>
      <c r="D15" s="53">
        <v>0.03</v>
      </c>
      <c r="E15" s="53">
        <f t="shared" si="1"/>
        <v>0.16</v>
      </c>
      <c r="F15" s="53">
        <f t="shared" si="2"/>
        <v>0.16</v>
      </c>
      <c r="G15" s="63"/>
      <c r="H15" s="63"/>
      <c r="I15" s="63"/>
      <c r="J15" s="35"/>
      <c r="K15" s="54"/>
      <c r="L15" s="54"/>
      <c r="M15" s="47"/>
    </row>
    <row r="16" spans="1:13" ht="15" thickBot="1" x14ac:dyDescent="0.35">
      <c r="A16" s="4"/>
      <c r="B16" s="75" t="s">
        <v>18</v>
      </c>
      <c r="C16" s="78">
        <v>0.13</v>
      </c>
      <c r="D16" s="52">
        <v>0.02</v>
      </c>
      <c r="E16" s="52">
        <f t="shared" si="1"/>
        <v>0.15</v>
      </c>
      <c r="F16" s="52">
        <f t="shared" si="2"/>
        <v>0.15</v>
      </c>
      <c r="G16" s="63"/>
      <c r="H16" s="63"/>
      <c r="I16" s="63"/>
      <c r="J16" s="35"/>
      <c r="K16" s="54"/>
      <c r="L16" s="54"/>
      <c r="M16" s="47"/>
    </row>
    <row r="17" spans="1:13" ht="15" thickBot="1" x14ac:dyDescent="0.35">
      <c r="A17" s="4"/>
      <c r="B17" s="68" t="s">
        <v>42</v>
      </c>
      <c r="C17" s="69">
        <v>0.13</v>
      </c>
      <c r="D17" s="53">
        <v>0.02</v>
      </c>
      <c r="E17" s="53">
        <f t="shared" si="1"/>
        <v>0.15</v>
      </c>
      <c r="F17" s="53">
        <f t="shared" si="2"/>
        <v>0.15</v>
      </c>
      <c r="G17" s="63"/>
      <c r="H17" s="63"/>
      <c r="I17" s="63"/>
      <c r="J17" s="35"/>
      <c r="K17" s="54"/>
      <c r="L17" s="54"/>
      <c r="M17" s="47"/>
    </row>
    <row r="18" spans="1:13" ht="15" thickBot="1" x14ac:dyDescent="0.35">
      <c r="A18" s="4"/>
      <c r="B18" s="75" t="s">
        <v>9</v>
      </c>
      <c r="C18" s="78">
        <v>0.1</v>
      </c>
      <c r="D18" s="52">
        <v>0.01</v>
      </c>
      <c r="E18" s="52">
        <f t="shared" si="1"/>
        <v>0.11</v>
      </c>
      <c r="F18" s="52">
        <f t="shared" si="2"/>
        <v>0.11</v>
      </c>
      <c r="G18" s="63"/>
      <c r="H18" s="63"/>
      <c r="I18" s="63"/>
      <c r="J18" s="35"/>
      <c r="K18" s="54"/>
      <c r="L18" s="54"/>
      <c r="M18" s="47"/>
    </row>
    <row r="19" spans="1:13" s="3" customFormat="1" ht="15" thickBot="1" x14ac:dyDescent="0.35">
      <c r="A19" s="4"/>
      <c r="B19" s="68" t="s">
        <v>19</v>
      </c>
      <c r="C19" s="69">
        <v>0.14000000000000001</v>
      </c>
      <c r="D19" s="53">
        <v>0.02</v>
      </c>
      <c r="E19" s="53">
        <f t="shared" si="1"/>
        <v>0.16</v>
      </c>
      <c r="F19" s="53">
        <f t="shared" si="2"/>
        <v>0.16</v>
      </c>
      <c r="G19" s="63"/>
      <c r="H19" s="63"/>
      <c r="I19" s="63"/>
      <c r="J19" s="35"/>
      <c r="K19" s="54"/>
      <c r="L19" s="54"/>
      <c r="M19" s="47"/>
    </row>
    <row r="20" spans="1:13" ht="15" thickBot="1" x14ac:dyDescent="0.35">
      <c r="A20" s="4"/>
      <c r="B20" s="75" t="s">
        <v>20</v>
      </c>
      <c r="C20" s="78">
        <v>0.11</v>
      </c>
      <c r="D20" s="52">
        <v>0.02</v>
      </c>
      <c r="E20" s="52">
        <f t="shared" si="1"/>
        <v>0.13</v>
      </c>
      <c r="F20" s="52">
        <f t="shared" si="2"/>
        <v>0.13</v>
      </c>
      <c r="G20" s="63"/>
      <c r="H20" s="63"/>
      <c r="I20" s="63"/>
      <c r="J20" s="35"/>
      <c r="K20" s="54"/>
      <c r="L20" s="54"/>
      <c r="M20" s="47"/>
    </row>
    <row r="21" spans="1:13" ht="15" thickBot="1" x14ac:dyDescent="0.35">
      <c r="A21" s="4"/>
      <c r="B21" s="68" t="s">
        <v>74</v>
      </c>
      <c r="C21" s="69">
        <v>0.23</v>
      </c>
      <c r="D21" s="53">
        <v>0.03</v>
      </c>
      <c r="E21" s="53">
        <f t="shared" si="1"/>
        <v>0.26</v>
      </c>
      <c r="F21" s="53">
        <f t="shared" si="2"/>
        <v>0.26</v>
      </c>
      <c r="G21" s="63"/>
      <c r="H21" s="63"/>
      <c r="I21" s="63"/>
      <c r="J21" s="35"/>
      <c r="K21" s="54"/>
      <c r="L21" s="54"/>
      <c r="M21" s="47"/>
    </row>
    <row r="22" spans="1:13" s="3" customFormat="1" ht="15" thickBot="1" x14ac:dyDescent="0.35">
      <c r="A22" s="4"/>
      <c r="B22" s="75" t="s">
        <v>43</v>
      </c>
      <c r="C22" s="78">
        <v>0.12</v>
      </c>
      <c r="D22" s="52">
        <v>0.02</v>
      </c>
      <c r="E22" s="52">
        <f t="shared" si="1"/>
        <v>0.13999999999999999</v>
      </c>
      <c r="F22" s="52">
        <f t="shared" si="2"/>
        <v>0.13999999999999999</v>
      </c>
      <c r="G22" s="63"/>
      <c r="H22" s="63"/>
      <c r="I22" s="63"/>
      <c r="J22" s="35"/>
      <c r="K22" s="54"/>
      <c r="L22" s="54"/>
      <c r="M22" s="47"/>
    </row>
    <row r="23" spans="1:13" s="3" customFormat="1" ht="15" thickBot="1" x14ac:dyDescent="0.35">
      <c r="A23" s="4"/>
      <c r="B23" s="68" t="s">
        <v>21</v>
      </c>
      <c r="C23" s="69">
        <v>0.19</v>
      </c>
      <c r="D23" s="53">
        <v>0.04</v>
      </c>
      <c r="E23" s="53">
        <f t="shared" si="1"/>
        <v>0.23</v>
      </c>
      <c r="F23" s="53">
        <f t="shared" si="2"/>
        <v>0.23</v>
      </c>
      <c r="G23" s="63"/>
      <c r="H23" s="63"/>
      <c r="I23" s="63"/>
      <c r="J23" s="35"/>
      <c r="K23" s="54"/>
      <c r="L23" s="54"/>
      <c r="M23" s="47"/>
    </row>
    <row r="24" spans="1:13" ht="15" thickBot="1" x14ac:dyDescent="0.35">
      <c r="A24" s="4"/>
      <c r="B24" s="75" t="s">
        <v>22</v>
      </c>
      <c r="C24" s="78">
        <v>0.14000000000000001</v>
      </c>
      <c r="D24" s="52">
        <v>0.02</v>
      </c>
      <c r="E24" s="52">
        <f t="shared" si="1"/>
        <v>0.16</v>
      </c>
      <c r="F24" s="52">
        <f t="shared" si="2"/>
        <v>0.16</v>
      </c>
      <c r="G24" s="63"/>
      <c r="H24" s="63"/>
      <c r="I24" s="63"/>
      <c r="J24" s="35"/>
      <c r="K24" s="54"/>
      <c r="L24" s="54"/>
      <c r="M24" s="47"/>
    </row>
    <row r="25" spans="1:13" ht="15" thickBot="1" x14ac:dyDescent="0.35">
      <c r="A25" s="4"/>
      <c r="B25" s="68" t="s">
        <v>23</v>
      </c>
      <c r="C25" s="69">
        <v>0.11</v>
      </c>
      <c r="D25" s="53">
        <v>0.02</v>
      </c>
      <c r="E25" s="53">
        <f t="shared" si="1"/>
        <v>0.13</v>
      </c>
      <c r="F25" s="53">
        <f t="shared" si="2"/>
        <v>0.13</v>
      </c>
      <c r="G25" s="63"/>
      <c r="H25" s="63"/>
      <c r="I25" s="63"/>
      <c r="J25" s="35"/>
      <c r="K25" s="54"/>
      <c r="L25" s="54"/>
      <c r="M25" s="47"/>
    </row>
    <row r="26" spans="1:13" ht="15" thickBot="1" x14ac:dyDescent="0.35">
      <c r="A26" s="4"/>
      <c r="B26" s="75" t="s">
        <v>24</v>
      </c>
      <c r="C26" s="78">
        <v>0.1</v>
      </c>
      <c r="D26" s="52">
        <v>0.02</v>
      </c>
      <c r="E26" s="52">
        <f t="shared" si="1"/>
        <v>0.12000000000000001</v>
      </c>
      <c r="F26" s="52">
        <f t="shared" si="2"/>
        <v>0.12000000000000001</v>
      </c>
      <c r="G26" s="63"/>
      <c r="H26" s="63"/>
      <c r="I26" s="63"/>
      <c r="J26" s="35"/>
      <c r="K26" s="54"/>
      <c r="L26" s="54"/>
      <c r="M26" s="47"/>
    </row>
    <row r="27" spans="1:13" ht="15" thickBot="1" x14ac:dyDescent="0.35">
      <c r="A27" s="4"/>
      <c r="B27" s="68" t="s">
        <v>25</v>
      </c>
      <c r="C27" s="69">
        <v>0.1</v>
      </c>
      <c r="D27" s="53">
        <v>0.02</v>
      </c>
      <c r="E27" s="53">
        <f t="shared" si="1"/>
        <v>0.12000000000000001</v>
      </c>
      <c r="F27" s="53">
        <f t="shared" si="2"/>
        <v>0.12000000000000001</v>
      </c>
      <c r="G27" s="63"/>
      <c r="H27" s="63"/>
      <c r="I27" s="63"/>
      <c r="J27" s="35"/>
      <c r="K27" s="54"/>
      <c r="L27" s="54"/>
      <c r="M27" s="47"/>
    </row>
    <row r="28" spans="1:13" ht="15" thickBot="1" x14ac:dyDescent="0.35">
      <c r="A28" s="4"/>
      <c r="B28" s="75" t="s">
        <v>26</v>
      </c>
      <c r="C28" s="78">
        <v>0.15</v>
      </c>
      <c r="D28" s="52">
        <v>0.02</v>
      </c>
      <c r="E28" s="52">
        <f t="shared" si="1"/>
        <v>0.16999999999999998</v>
      </c>
      <c r="F28" s="52">
        <f t="shared" si="2"/>
        <v>0.16999999999999998</v>
      </c>
      <c r="G28" s="63"/>
      <c r="H28" s="63"/>
      <c r="I28" s="63"/>
      <c r="J28" s="35"/>
      <c r="K28" s="54"/>
      <c r="L28" s="54"/>
      <c r="M28" s="47"/>
    </row>
    <row r="29" spans="1:13" ht="15" thickBot="1" x14ac:dyDescent="0.35">
      <c r="A29" s="4"/>
      <c r="B29" s="68" t="s">
        <v>27</v>
      </c>
      <c r="C29" s="69">
        <v>0.13</v>
      </c>
      <c r="D29" s="53">
        <v>0.02</v>
      </c>
      <c r="E29" s="53">
        <f t="shared" si="1"/>
        <v>0.15</v>
      </c>
      <c r="F29" s="53">
        <f t="shared" si="2"/>
        <v>0.15</v>
      </c>
      <c r="G29" s="63"/>
      <c r="H29" s="63"/>
      <c r="I29" s="63"/>
      <c r="J29" s="35"/>
      <c r="K29" s="54"/>
      <c r="L29" s="54"/>
      <c r="M29" s="47"/>
    </row>
    <row r="30" spans="1:13" s="3" customFormat="1" ht="15" thickBot="1" x14ac:dyDescent="0.35">
      <c r="A30" s="4"/>
      <c r="B30" s="75" t="s">
        <v>94</v>
      </c>
      <c r="C30" s="78">
        <v>0.14000000000000001</v>
      </c>
      <c r="D30" s="52">
        <v>0.02</v>
      </c>
      <c r="E30" s="52">
        <f t="shared" si="1"/>
        <v>0.16</v>
      </c>
      <c r="F30" s="52">
        <f t="shared" si="2"/>
        <v>0.16</v>
      </c>
      <c r="G30" s="63"/>
      <c r="H30" s="63"/>
      <c r="I30" s="63"/>
      <c r="J30" s="35"/>
      <c r="K30" s="54"/>
      <c r="L30" s="54"/>
      <c r="M30" s="47"/>
    </row>
    <row r="31" spans="1:13" s="3" customFormat="1" ht="15" thickBot="1" x14ac:dyDescent="0.35">
      <c r="A31" s="4"/>
      <c r="B31" s="68" t="s">
        <v>28</v>
      </c>
      <c r="C31" s="69">
        <v>0.2</v>
      </c>
      <c r="D31" s="53">
        <v>0.02</v>
      </c>
      <c r="E31" s="53">
        <f t="shared" si="1"/>
        <v>0.22</v>
      </c>
      <c r="F31" s="53">
        <f t="shared" si="2"/>
        <v>0.22</v>
      </c>
      <c r="G31" s="63"/>
      <c r="H31" s="63"/>
      <c r="I31" s="63"/>
      <c r="J31" s="35"/>
      <c r="K31" s="54"/>
      <c r="L31" s="54"/>
      <c r="M31" s="47"/>
    </row>
    <row r="32" spans="1:13" s="3" customFormat="1" ht="15" thickBot="1" x14ac:dyDescent="0.35">
      <c r="A32" s="4"/>
      <c r="B32" s="75" t="s">
        <v>29</v>
      </c>
      <c r="C32" s="78">
        <v>0.15</v>
      </c>
      <c r="D32" s="52">
        <v>0.02</v>
      </c>
      <c r="E32" s="52">
        <f t="shared" si="1"/>
        <v>0.16999999999999998</v>
      </c>
      <c r="F32" s="52">
        <f t="shared" si="2"/>
        <v>0.16999999999999998</v>
      </c>
      <c r="G32" s="63"/>
      <c r="H32" s="63"/>
      <c r="I32" s="63"/>
      <c r="J32" s="35"/>
      <c r="K32" s="54"/>
      <c r="L32" s="54"/>
      <c r="M32" s="47"/>
    </row>
    <row r="33" spans="1:13" ht="15.6" thickTop="1" thickBot="1" x14ac:dyDescent="0.35">
      <c r="A33" s="4"/>
      <c r="B33" s="58" t="s">
        <v>99</v>
      </c>
      <c r="C33" s="73"/>
      <c r="D33" s="73"/>
      <c r="E33" s="73"/>
      <c r="F33" s="73"/>
      <c r="G33" s="63"/>
      <c r="H33" s="63"/>
      <c r="I33" s="63"/>
    </row>
    <row r="34" spans="1:13" s="3" customFormat="1" ht="15.6" thickTop="1" thickBot="1" x14ac:dyDescent="0.35">
      <c r="A34" s="4"/>
      <c r="B34" s="68" t="s">
        <v>106</v>
      </c>
      <c r="C34" s="69">
        <v>0.25</v>
      </c>
      <c r="D34" s="53">
        <v>0.04</v>
      </c>
      <c r="E34" s="53">
        <f t="shared" ref="E34" si="5">C34+D34</f>
        <v>0.28999999999999998</v>
      </c>
      <c r="F34" s="53">
        <f t="shared" ref="F34" si="6">E34</f>
        <v>0.28999999999999998</v>
      </c>
      <c r="G34" s="63"/>
      <c r="H34" s="63"/>
      <c r="I34" s="63"/>
    </row>
    <row r="35" spans="1:13" s="3" customFormat="1" ht="15" thickBot="1" x14ac:dyDescent="0.35">
      <c r="A35" s="4"/>
      <c r="B35" s="75" t="s">
        <v>100</v>
      </c>
      <c r="C35" s="78">
        <v>0.45</v>
      </c>
      <c r="D35" s="52">
        <v>0.04</v>
      </c>
      <c r="E35" s="52">
        <f t="shared" ref="E35:E57" si="7">C35+D35</f>
        <v>0.49</v>
      </c>
      <c r="F35" s="52">
        <f t="shared" ref="F35:F57" si="8">E35</f>
        <v>0.49</v>
      </c>
      <c r="G35" s="63"/>
      <c r="H35" s="63"/>
      <c r="I35" s="63"/>
      <c r="J35" s="35"/>
      <c r="K35" s="54"/>
      <c r="L35" s="54"/>
      <c r="M35" s="47"/>
    </row>
    <row r="36" spans="1:13" s="3" customFormat="1" ht="15" thickBot="1" x14ac:dyDescent="0.35">
      <c r="A36" s="4"/>
      <c r="B36" s="68" t="s">
        <v>101</v>
      </c>
      <c r="C36" s="69">
        <v>0.43</v>
      </c>
      <c r="D36" s="53">
        <v>0.04</v>
      </c>
      <c r="E36" s="53">
        <f t="shared" si="7"/>
        <v>0.47</v>
      </c>
      <c r="F36" s="53">
        <f t="shared" si="8"/>
        <v>0.47</v>
      </c>
      <c r="G36" s="63"/>
      <c r="H36" s="63"/>
      <c r="I36" s="63"/>
      <c r="J36" s="35"/>
      <c r="K36" s="54"/>
      <c r="L36" s="54"/>
      <c r="M36" s="47"/>
    </row>
    <row r="37" spans="1:13" s="3" customFormat="1" ht="15" thickBot="1" x14ac:dyDescent="0.35">
      <c r="A37" s="4"/>
      <c r="B37" s="75" t="s">
        <v>102</v>
      </c>
      <c r="C37" s="78">
        <v>0.43</v>
      </c>
      <c r="D37" s="52">
        <v>0.04</v>
      </c>
      <c r="E37" s="52">
        <f t="shared" si="7"/>
        <v>0.47</v>
      </c>
      <c r="F37" s="52">
        <f t="shared" si="8"/>
        <v>0.47</v>
      </c>
      <c r="G37" s="63"/>
      <c r="H37" s="63"/>
      <c r="I37" s="63"/>
      <c r="J37" s="35"/>
      <c r="K37" s="54"/>
      <c r="L37" s="54"/>
      <c r="M37" s="47"/>
    </row>
    <row r="38" spans="1:13" s="3" customFormat="1" ht="15.75" customHeight="1" thickBot="1" x14ac:dyDescent="0.35">
      <c r="A38" s="4"/>
      <c r="B38" s="68" t="s">
        <v>109</v>
      </c>
      <c r="C38" s="69">
        <v>0.43</v>
      </c>
      <c r="D38" s="53">
        <v>0.04</v>
      </c>
      <c r="E38" s="53">
        <f t="shared" si="7"/>
        <v>0.47</v>
      </c>
      <c r="F38" s="53">
        <f t="shared" si="8"/>
        <v>0.47</v>
      </c>
      <c r="G38" s="63"/>
      <c r="H38" s="63"/>
      <c r="I38" s="63"/>
      <c r="J38" s="35"/>
      <c r="K38" s="54"/>
      <c r="L38" s="54"/>
      <c r="M38" s="47"/>
    </row>
    <row r="39" spans="1:13" s="3" customFormat="1" ht="15" thickBot="1" x14ac:dyDescent="0.35">
      <c r="A39" s="4"/>
      <c r="B39" s="75" t="s">
        <v>127</v>
      </c>
      <c r="C39" s="78">
        <v>0.43</v>
      </c>
      <c r="D39" s="52">
        <v>0.04</v>
      </c>
      <c r="E39" s="52">
        <f t="shared" si="7"/>
        <v>0.47</v>
      </c>
      <c r="F39" s="52">
        <f t="shared" si="8"/>
        <v>0.47</v>
      </c>
      <c r="G39" s="63"/>
      <c r="H39" s="63"/>
      <c r="I39" s="63"/>
      <c r="J39" s="35"/>
      <c r="K39" s="54"/>
      <c r="L39" s="54"/>
      <c r="M39" s="47"/>
    </row>
    <row r="40" spans="1:13" s="3" customFormat="1" ht="15" thickBot="1" x14ac:dyDescent="0.35">
      <c r="A40" s="4"/>
      <c r="B40" s="68" t="s">
        <v>128</v>
      </c>
      <c r="C40" s="69">
        <v>0.43</v>
      </c>
      <c r="D40" s="53">
        <v>0.04</v>
      </c>
      <c r="E40" s="53">
        <f t="shared" si="7"/>
        <v>0.47</v>
      </c>
      <c r="F40" s="53">
        <f t="shared" si="8"/>
        <v>0.47</v>
      </c>
      <c r="G40" s="63"/>
      <c r="H40" s="63"/>
      <c r="I40" s="63"/>
      <c r="J40" s="35"/>
      <c r="K40" s="54"/>
      <c r="L40" s="54"/>
      <c r="M40" s="47"/>
    </row>
    <row r="41" spans="1:13" ht="15" thickBot="1" x14ac:dyDescent="0.35">
      <c r="A41" s="4"/>
      <c r="B41" s="75" t="s">
        <v>110</v>
      </c>
      <c r="C41" s="78">
        <v>0.36</v>
      </c>
      <c r="D41" s="52">
        <v>0.04</v>
      </c>
      <c r="E41" s="52">
        <f t="shared" si="7"/>
        <v>0.39999999999999997</v>
      </c>
      <c r="F41" s="52">
        <f t="shared" si="8"/>
        <v>0.39999999999999997</v>
      </c>
      <c r="G41" s="63"/>
      <c r="H41" s="63"/>
      <c r="I41" s="63"/>
    </row>
    <row r="42" spans="1:13" ht="15" thickBot="1" x14ac:dyDescent="0.35">
      <c r="B42" s="68" t="s">
        <v>111</v>
      </c>
      <c r="C42" s="69">
        <v>0.34</v>
      </c>
      <c r="D42" s="53">
        <v>0.04</v>
      </c>
      <c r="E42" s="53">
        <f t="shared" si="7"/>
        <v>0.38</v>
      </c>
      <c r="F42" s="53">
        <f t="shared" si="8"/>
        <v>0.38</v>
      </c>
      <c r="G42" s="63"/>
      <c r="H42" s="63"/>
      <c r="I42" s="63"/>
    </row>
    <row r="43" spans="1:13" ht="15" thickBot="1" x14ac:dyDescent="0.35">
      <c r="B43" s="75" t="s">
        <v>112</v>
      </c>
      <c r="C43" s="78">
        <v>0.33</v>
      </c>
      <c r="D43" s="52">
        <v>0.04</v>
      </c>
      <c r="E43" s="52">
        <f t="shared" si="7"/>
        <v>0.37</v>
      </c>
      <c r="F43" s="52">
        <f t="shared" si="8"/>
        <v>0.37</v>
      </c>
      <c r="G43" s="63"/>
      <c r="H43" s="63"/>
      <c r="I43" s="63"/>
    </row>
    <row r="44" spans="1:13" ht="15" thickBot="1" x14ac:dyDescent="0.35">
      <c r="B44" s="68" t="s">
        <v>113</v>
      </c>
      <c r="C44" s="69">
        <v>0.35</v>
      </c>
      <c r="D44" s="53">
        <v>0.04</v>
      </c>
      <c r="E44" s="53">
        <f t="shared" si="7"/>
        <v>0.38999999999999996</v>
      </c>
      <c r="F44" s="53">
        <f t="shared" si="8"/>
        <v>0.38999999999999996</v>
      </c>
      <c r="G44" s="63"/>
      <c r="H44" s="63"/>
      <c r="I44" s="63"/>
    </row>
    <row r="45" spans="1:13" ht="15" thickBot="1" x14ac:dyDescent="0.35">
      <c r="B45" s="75" t="s">
        <v>114</v>
      </c>
      <c r="C45" s="78">
        <v>0.22</v>
      </c>
      <c r="D45" s="52">
        <v>0.04</v>
      </c>
      <c r="E45" s="52">
        <f t="shared" si="7"/>
        <v>0.26</v>
      </c>
      <c r="F45" s="52">
        <f t="shared" si="8"/>
        <v>0.26</v>
      </c>
      <c r="G45" s="63"/>
      <c r="H45" s="63"/>
      <c r="I45" s="63"/>
    </row>
    <row r="46" spans="1:13" ht="15" thickBot="1" x14ac:dyDescent="0.35">
      <c r="B46" s="68" t="s">
        <v>107</v>
      </c>
      <c r="C46" s="69">
        <v>0.39</v>
      </c>
      <c r="D46" s="53">
        <v>0.04</v>
      </c>
      <c r="E46" s="53">
        <f t="shared" si="7"/>
        <v>0.43</v>
      </c>
      <c r="F46" s="53">
        <f t="shared" si="8"/>
        <v>0.43</v>
      </c>
      <c r="G46" s="63"/>
      <c r="H46" s="63"/>
      <c r="I46" s="63"/>
    </row>
    <row r="47" spans="1:13" ht="15" thickBot="1" x14ac:dyDescent="0.35">
      <c r="B47" s="75" t="s">
        <v>103</v>
      </c>
      <c r="C47" s="78">
        <v>0.45</v>
      </c>
      <c r="D47" s="52">
        <v>0.04</v>
      </c>
      <c r="E47" s="52">
        <f t="shared" si="7"/>
        <v>0.49</v>
      </c>
      <c r="F47" s="52">
        <f t="shared" si="8"/>
        <v>0.49</v>
      </c>
      <c r="G47" s="63"/>
      <c r="H47" s="63"/>
      <c r="I47" s="63"/>
    </row>
    <row r="48" spans="1:13" ht="15" thickBot="1" x14ac:dyDescent="0.35">
      <c r="B48" s="68" t="s">
        <v>104</v>
      </c>
      <c r="C48" s="69">
        <v>0.44</v>
      </c>
      <c r="D48" s="53">
        <v>0.04</v>
      </c>
      <c r="E48" s="53">
        <f t="shared" si="7"/>
        <v>0.48</v>
      </c>
      <c r="F48" s="53">
        <f t="shared" si="8"/>
        <v>0.48</v>
      </c>
      <c r="G48" s="63"/>
      <c r="H48" s="63"/>
      <c r="I48" s="63"/>
    </row>
    <row r="49" spans="2:9" ht="15" thickBot="1" x14ac:dyDescent="0.35">
      <c r="B49" s="75" t="s">
        <v>105</v>
      </c>
      <c r="C49" s="78">
        <v>0.38</v>
      </c>
      <c r="D49" s="52">
        <v>0.04</v>
      </c>
      <c r="E49" s="52">
        <f t="shared" si="7"/>
        <v>0.42</v>
      </c>
      <c r="F49" s="52">
        <f t="shared" si="8"/>
        <v>0.42</v>
      </c>
      <c r="G49" s="63"/>
      <c r="H49" s="63"/>
      <c r="I49" s="63"/>
    </row>
    <row r="50" spans="2:9" ht="15" thickBot="1" x14ac:dyDescent="0.35">
      <c r="B50" s="68" t="s">
        <v>115</v>
      </c>
      <c r="C50" s="69">
        <v>0.36</v>
      </c>
      <c r="D50" s="53">
        <v>0.04</v>
      </c>
      <c r="E50" s="53">
        <f t="shared" si="7"/>
        <v>0.39999999999999997</v>
      </c>
      <c r="F50" s="53">
        <f t="shared" si="8"/>
        <v>0.39999999999999997</v>
      </c>
      <c r="G50" s="63"/>
      <c r="H50" s="63"/>
      <c r="I50" s="63"/>
    </row>
    <row r="51" spans="2:9" ht="15" thickBot="1" x14ac:dyDescent="0.35">
      <c r="B51" s="75" t="s">
        <v>116</v>
      </c>
      <c r="C51" s="78">
        <v>0.36</v>
      </c>
      <c r="D51" s="52">
        <v>0.04</v>
      </c>
      <c r="E51" s="52">
        <f t="shared" si="7"/>
        <v>0.39999999999999997</v>
      </c>
      <c r="F51" s="52">
        <f t="shared" si="8"/>
        <v>0.39999999999999997</v>
      </c>
      <c r="G51" s="63"/>
      <c r="H51" s="63"/>
      <c r="I51" s="63"/>
    </row>
    <row r="52" spans="2:9" ht="15" thickBot="1" x14ac:dyDescent="0.35">
      <c r="B52" s="68" t="s">
        <v>117</v>
      </c>
      <c r="C52" s="69">
        <v>0.37</v>
      </c>
      <c r="D52" s="53">
        <v>0.04</v>
      </c>
      <c r="E52" s="53">
        <f t="shared" si="7"/>
        <v>0.41</v>
      </c>
      <c r="F52" s="53">
        <f t="shared" si="8"/>
        <v>0.41</v>
      </c>
      <c r="G52" s="63"/>
      <c r="H52" s="63"/>
      <c r="I52" s="63"/>
    </row>
    <row r="53" spans="2:9" ht="15" thickBot="1" x14ac:dyDescent="0.35">
      <c r="B53" s="75" t="s">
        <v>118</v>
      </c>
      <c r="C53" s="78">
        <v>0.37</v>
      </c>
      <c r="D53" s="52">
        <v>0.04</v>
      </c>
      <c r="E53" s="52">
        <f t="shared" si="7"/>
        <v>0.41</v>
      </c>
      <c r="F53" s="52">
        <f t="shared" si="8"/>
        <v>0.41</v>
      </c>
      <c r="G53" s="63"/>
      <c r="H53" s="63"/>
      <c r="I53" s="63"/>
    </row>
    <row r="54" spans="2:9" ht="15" thickBot="1" x14ac:dyDescent="0.35">
      <c r="B54" s="68" t="s">
        <v>119</v>
      </c>
      <c r="C54" s="69">
        <v>0.31</v>
      </c>
      <c r="D54" s="53">
        <v>0.04</v>
      </c>
      <c r="E54" s="53">
        <f t="shared" si="7"/>
        <v>0.35</v>
      </c>
      <c r="F54" s="53">
        <f t="shared" si="8"/>
        <v>0.35</v>
      </c>
      <c r="G54" s="63"/>
      <c r="H54" s="63"/>
      <c r="I54" s="63"/>
    </row>
    <row r="55" spans="2:9" ht="15" thickBot="1" x14ac:dyDescent="0.35">
      <c r="B55" s="75" t="s">
        <v>120</v>
      </c>
      <c r="C55" s="78">
        <v>0.32</v>
      </c>
      <c r="D55" s="52">
        <v>0.04</v>
      </c>
      <c r="E55" s="52">
        <f t="shared" si="7"/>
        <v>0.36</v>
      </c>
      <c r="F55" s="52">
        <f t="shared" si="8"/>
        <v>0.36</v>
      </c>
      <c r="G55" s="63"/>
      <c r="H55" s="63"/>
      <c r="I55" s="63"/>
    </row>
    <row r="56" spans="2:9" ht="15" thickBot="1" x14ac:dyDescent="0.35">
      <c r="B56" s="68" t="s">
        <v>121</v>
      </c>
      <c r="C56" s="69">
        <v>0.24</v>
      </c>
      <c r="D56" s="53">
        <v>0.04</v>
      </c>
      <c r="E56" s="53">
        <f t="shared" si="7"/>
        <v>0.27999999999999997</v>
      </c>
      <c r="F56" s="53">
        <f t="shared" si="8"/>
        <v>0.27999999999999997</v>
      </c>
      <c r="G56" s="63"/>
      <c r="H56" s="63"/>
      <c r="I56" s="63"/>
    </row>
    <row r="57" spans="2:9" ht="15" thickBot="1" x14ac:dyDescent="0.35">
      <c r="B57" s="80" t="s">
        <v>122</v>
      </c>
      <c r="C57" s="81">
        <v>0.23</v>
      </c>
      <c r="D57" s="82">
        <v>0.04</v>
      </c>
      <c r="E57" s="82">
        <f t="shared" si="7"/>
        <v>0.27</v>
      </c>
      <c r="F57" s="82">
        <f t="shared" si="8"/>
        <v>0.27</v>
      </c>
      <c r="G57" s="63"/>
      <c r="H57" s="63"/>
      <c r="I57" s="63"/>
    </row>
    <row r="58" spans="2:9" ht="15" thickTop="1" x14ac:dyDescent="0.3"/>
  </sheetData>
  <sortState xmlns:xlrd2="http://schemas.microsoft.com/office/spreadsheetml/2017/richdata2" ref="B6:F31">
    <sortCondition ref="B6:B31"/>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M22"/>
  <sheetViews>
    <sheetView zoomScaleNormal="100" workbookViewId="0">
      <selection activeCell="J29" sqref="J29"/>
    </sheetView>
  </sheetViews>
  <sheetFormatPr defaultRowHeight="14.4" x14ac:dyDescent="0.3"/>
  <cols>
    <col min="1" max="1" width="11.33203125" style="4" customWidth="1"/>
    <col min="2" max="2" width="16.88671875" style="4" customWidth="1"/>
    <col min="3" max="3" width="12.88671875" customWidth="1"/>
    <col min="4" max="4" width="15.109375" bestFit="1" customWidth="1"/>
    <col min="5" max="5" width="15.44140625" bestFit="1" customWidth="1"/>
    <col min="6" max="6" width="16.44140625" bestFit="1" customWidth="1"/>
    <col min="7" max="7" width="16.5546875" bestFit="1" customWidth="1"/>
  </cols>
  <sheetData>
    <row r="1" spans="1:13" s="3" customFormat="1" ht="28.8" x14ac:dyDescent="0.3">
      <c r="B1" s="5" t="s">
        <v>57</v>
      </c>
      <c r="C1" s="103" t="s">
        <v>61</v>
      </c>
      <c r="D1" s="103"/>
      <c r="E1" s="103"/>
      <c r="F1" s="103"/>
      <c r="G1" s="11">
        <f>FUTURES!F1</f>
        <v>44774</v>
      </c>
      <c r="I1"/>
      <c r="J1"/>
      <c r="K1"/>
      <c r="L1"/>
    </row>
    <row r="2" spans="1:13" ht="28.8" x14ac:dyDescent="0.3">
      <c r="B2" s="7" t="s">
        <v>0</v>
      </c>
      <c r="C2" s="7" t="s">
        <v>1</v>
      </c>
      <c r="D2" s="1" t="s">
        <v>30</v>
      </c>
      <c r="E2" s="50" t="s">
        <v>32</v>
      </c>
      <c r="F2" s="1" t="s">
        <v>34</v>
      </c>
      <c r="G2" s="1" t="s">
        <v>36</v>
      </c>
      <c r="J2" s="1"/>
    </row>
    <row r="3" spans="1:13" ht="30" customHeight="1" thickBot="1" x14ac:dyDescent="0.35">
      <c r="B3" s="8" t="s">
        <v>2</v>
      </c>
      <c r="C3" s="9" t="s">
        <v>3</v>
      </c>
      <c r="D3" s="2" t="s">
        <v>31</v>
      </c>
      <c r="E3" s="57" t="s">
        <v>33</v>
      </c>
      <c r="F3" s="2" t="s">
        <v>35</v>
      </c>
      <c r="G3" s="2" t="s">
        <v>8</v>
      </c>
      <c r="H3" s="57"/>
      <c r="I3" s="57"/>
      <c r="L3" s="2"/>
    </row>
    <row r="4" spans="1:13" s="20" customFormat="1" ht="15.6" thickTop="1" thickBot="1" x14ac:dyDescent="0.35">
      <c r="A4" s="33"/>
      <c r="B4" s="74" t="s">
        <v>9</v>
      </c>
      <c r="C4" s="77">
        <v>0.1</v>
      </c>
      <c r="D4" s="51">
        <v>0.02</v>
      </c>
      <c r="E4" s="51">
        <v>0.28000000000000003</v>
      </c>
      <c r="F4" s="51">
        <v>0.11</v>
      </c>
      <c r="G4" s="51">
        <f>C4</f>
        <v>0.1</v>
      </c>
      <c r="H4" s="36"/>
      <c r="I4" s="36"/>
      <c r="J4" s="62"/>
      <c r="L4" s="60"/>
      <c r="M4"/>
    </row>
    <row r="5" spans="1:13" s="20" customFormat="1" ht="15" thickBot="1" x14ac:dyDescent="0.35">
      <c r="A5" s="33"/>
      <c r="B5" s="75" t="s">
        <v>10</v>
      </c>
      <c r="C5" s="78">
        <v>0.15</v>
      </c>
      <c r="D5" s="52">
        <v>0.02</v>
      </c>
      <c r="E5" s="52">
        <v>0.56000000000000005</v>
      </c>
      <c r="F5" s="52">
        <v>0.42</v>
      </c>
      <c r="G5" s="52">
        <f t="shared" ref="G5:G10" si="0">C5</f>
        <v>0.15</v>
      </c>
      <c r="H5" s="61"/>
      <c r="I5" s="61"/>
      <c r="J5" s="62"/>
      <c r="L5" s="60"/>
      <c r="M5"/>
    </row>
    <row r="6" spans="1:13" s="20" customFormat="1" ht="15" thickBot="1" x14ac:dyDescent="0.35">
      <c r="A6" s="33"/>
      <c r="B6" s="68" t="s">
        <v>15</v>
      </c>
      <c r="C6" s="69">
        <v>0.16</v>
      </c>
      <c r="D6" s="53">
        <v>0.02</v>
      </c>
      <c r="E6" s="53">
        <v>0.45</v>
      </c>
      <c r="F6" s="53">
        <v>0.13</v>
      </c>
      <c r="G6" s="53">
        <f t="shared" si="0"/>
        <v>0.16</v>
      </c>
      <c r="H6" s="61"/>
      <c r="I6" s="61"/>
      <c r="J6" s="62"/>
      <c r="L6" s="60"/>
      <c r="M6"/>
    </row>
    <row r="7" spans="1:13" s="20" customFormat="1" ht="15" thickBot="1" x14ac:dyDescent="0.35">
      <c r="A7" s="33"/>
      <c r="B7" s="75" t="s">
        <v>20</v>
      </c>
      <c r="C7" s="78">
        <v>0.11</v>
      </c>
      <c r="D7" s="52">
        <v>0.02</v>
      </c>
      <c r="E7" s="52">
        <v>0.3</v>
      </c>
      <c r="F7" s="52">
        <v>0.09</v>
      </c>
      <c r="G7" s="52">
        <f t="shared" si="0"/>
        <v>0.11</v>
      </c>
      <c r="H7" s="61"/>
      <c r="I7" s="61"/>
      <c r="J7" s="62"/>
      <c r="L7" s="60"/>
      <c r="M7"/>
    </row>
    <row r="8" spans="1:13" s="20" customFormat="1" ht="15" thickBot="1" x14ac:dyDescent="0.35">
      <c r="A8" s="33"/>
      <c r="B8" s="68" t="s">
        <v>24</v>
      </c>
      <c r="C8" s="69">
        <v>0.1</v>
      </c>
      <c r="D8" s="53">
        <v>0.02</v>
      </c>
      <c r="E8" s="53">
        <v>0.26</v>
      </c>
      <c r="F8" s="53">
        <v>0.11</v>
      </c>
      <c r="G8" s="53">
        <f t="shared" si="0"/>
        <v>0.1</v>
      </c>
      <c r="H8" s="61"/>
      <c r="I8" s="61"/>
      <c r="J8" s="62"/>
      <c r="L8" s="60"/>
      <c r="M8"/>
    </row>
    <row r="9" spans="1:13" s="20" customFormat="1" ht="15" thickBot="1" x14ac:dyDescent="0.35">
      <c r="A9" s="33"/>
      <c r="B9" s="75" t="s">
        <v>26</v>
      </c>
      <c r="C9" s="78">
        <v>0.15</v>
      </c>
      <c r="D9" s="52">
        <v>0.02</v>
      </c>
      <c r="E9" s="52">
        <v>0.43</v>
      </c>
      <c r="F9" s="52">
        <v>0.09</v>
      </c>
      <c r="G9" s="52">
        <f t="shared" si="0"/>
        <v>0.15</v>
      </c>
      <c r="H9" s="61"/>
      <c r="I9" s="61"/>
      <c r="J9" s="62"/>
      <c r="L9" s="60"/>
      <c r="M9"/>
    </row>
    <row r="10" spans="1:13" s="20" customFormat="1" ht="15" thickBot="1" x14ac:dyDescent="0.35">
      <c r="A10" s="33"/>
      <c r="B10" s="76" t="s">
        <v>28</v>
      </c>
      <c r="C10" s="79">
        <v>0.2</v>
      </c>
      <c r="D10" s="70">
        <v>0.02</v>
      </c>
      <c r="E10" s="70">
        <v>0.56999999999999995</v>
      </c>
      <c r="F10" s="70">
        <v>0.31</v>
      </c>
      <c r="G10" s="70">
        <f t="shared" si="0"/>
        <v>0.2</v>
      </c>
      <c r="H10" s="61"/>
      <c r="I10" s="61"/>
      <c r="J10" s="62"/>
      <c r="L10" s="60"/>
      <c r="M10" s="2"/>
    </row>
    <row r="11" spans="1:13" ht="15" thickTop="1" x14ac:dyDescent="0.3">
      <c r="K11" s="2"/>
    </row>
    <row r="12" spans="1:13" x14ac:dyDescent="0.3">
      <c r="K12" s="2"/>
    </row>
    <row r="13" spans="1:13" x14ac:dyDescent="0.3">
      <c r="K13" s="2"/>
    </row>
    <row r="14" spans="1:13" x14ac:dyDescent="0.3">
      <c r="B14" s="55"/>
      <c r="C14" s="55"/>
      <c r="D14" s="55"/>
      <c r="E14" s="55"/>
    </row>
    <row r="15" spans="1:13" x14ac:dyDescent="0.3">
      <c r="B15" s="55"/>
      <c r="C15" s="56"/>
      <c r="D15" s="56"/>
      <c r="E15" s="56"/>
    </row>
    <row r="16" spans="1:13" x14ac:dyDescent="0.3">
      <c r="B16" s="55"/>
      <c r="C16" s="55"/>
      <c r="D16" s="55"/>
      <c r="E16" s="55"/>
    </row>
    <row r="17" spans="2:5" x14ac:dyDescent="0.3">
      <c r="B17" s="55"/>
      <c r="C17" s="55"/>
      <c r="D17" s="55"/>
      <c r="E17" s="55"/>
    </row>
    <row r="18" spans="2:5" x14ac:dyDescent="0.3">
      <c r="B18" s="55"/>
      <c r="C18" s="55"/>
      <c r="D18" s="55"/>
      <c r="E18" s="55"/>
    </row>
    <row r="19" spans="2:5" x14ac:dyDescent="0.3">
      <c r="B19" s="55"/>
      <c r="C19" s="55"/>
      <c r="D19" s="55"/>
      <c r="E19" s="55"/>
    </row>
    <row r="20" spans="2:5" x14ac:dyDescent="0.3">
      <c r="B20" s="55"/>
      <c r="C20" s="55"/>
      <c r="D20" s="55"/>
      <c r="E20" s="55"/>
    </row>
    <row r="21" spans="2:5" x14ac:dyDescent="0.3">
      <c r="B21" s="55"/>
      <c r="C21" s="55"/>
      <c r="D21" s="55"/>
      <c r="E21" s="55"/>
    </row>
    <row r="22" spans="2:5" x14ac:dyDescent="0.3">
      <c r="B22" s="55"/>
      <c r="C22" s="55"/>
      <c r="D22" s="55"/>
      <c r="E22" s="55"/>
    </row>
  </sheetData>
  <mergeCells count="1">
    <mergeCell ref="C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J34"/>
  <sheetViews>
    <sheetView zoomScaleNormal="100" workbookViewId="0">
      <selection activeCell="G23" sqref="G23"/>
    </sheetView>
  </sheetViews>
  <sheetFormatPr defaultRowHeight="14.4" x14ac:dyDescent="0.3"/>
  <cols>
    <col min="1" max="1" width="11.33203125" style="4" customWidth="1"/>
    <col min="2" max="2" width="18.44140625" customWidth="1"/>
    <col min="3" max="3" width="19.88671875" customWidth="1"/>
    <col min="4" max="4" width="16.5546875" bestFit="1" customWidth="1"/>
    <col min="7" max="7" width="10.88671875" bestFit="1" customWidth="1"/>
  </cols>
  <sheetData>
    <row r="1" spans="1:10" s="3" customFormat="1" ht="30.75" customHeight="1" x14ac:dyDescent="0.3">
      <c r="A1" s="4"/>
      <c r="B1" s="10" t="s">
        <v>56</v>
      </c>
      <c r="C1" s="14" t="s">
        <v>61</v>
      </c>
      <c r="D1" s="12">
        <f>FUTURES!F1</f>
        <v>44774</v>
      </c>
    </row>
    <row r="2" spans="1:10" ht="30" customHeight="1" x14ac:dyDescent="0.3">
      <c r="A2" s="3"/>
      <c r="B2" s="7" t="s">
        <v>0</v>
      </c>
      <c r="C2" s="16" t="s">
        <v>37</v>
      </c>
      <c r="D2" s="16" t="s">
        <v>36</v>
      </c>
    </row>
    <row r="3" spans="1:10" ht="30" customHeight="1" thickBot="1" x14ac:dyDescent="0.35">
      <c r="B3" s="9" t="s">
        <v>2</v>
      </c>
      <c r="C3" s="17" t="s">
        <v>38</v>
      </c>
      <c r="D3" s="17" t="s">
        <v>8</v>
      </c>
    </row>
    <row r="4" spans="1:10" ht="15.6" thickTop="1" thickBot="1" x14ac:dyDescent="0.35">
      <c r="B4" s="74" t="s">
        <v>73</v>
      </c>
      <c r="C4" s="51">
        <v>1.1599999999999999</v>
      </c>
      <c r="D4" s="51">
        <f>C4</f>
        <v>1.1599999999999999</v>
      </c>
      <c r="E4" s="40"/>
      <c r="F4" s="35"/>
      <c r="G4" s="48"/>
      <c r="H4" s="48"/>
      <c r="J4" s="37"/>
    </row>
    <row r="5" spans="1:10" s="3" customFormat="1" ht="15" thickBot="1" x14ac:dyDescent="0.35">
      <c r="A5" s="4"/>
      <c r="B5" s="66" t="s">
        <v>10</v>
      </c>
      <c r="C5" s="83">
        <v>1.18</v>
      </c>
      <c r="D5" s="83">
        <f t="shared" ref="D5:D31" si="0">C5</f>
        <v>1.18</v>
      </c>
      <c r="E5" s="40"/>
      <c r="F5" s="35"/>
      <c r="G5" s="48"/>
      <c r="H5" s="48"/>
      <c r="J5" s="37"/>
    </row>
    <row r="6" spans="1:10" ht="15" thickBot="1" x14ac:dyDescent="0.35">
      <c r="B6" s="71" t="s">
        <v>11</v>
      </c>
      <c r="C6" s="72">
        <v>1.17</v>
      </c>
      <c r="D6" s="72">
        <f t="shared" si="0"/>
        <v>1.17</v>
      </c>
      <c r="E6" s="40"/>
      <c r="F6" s="35"/>
      <c r="G6" s="48"/>
      <c r="H6" s="48"/>
      <c r="J6" s="37"/>
    </row>
    <row r="7" spans="1:10" s="3" customFormat="1" ht="15" thickBot="1" x14ac:dyDescent="0.35">
      <c r="A7" s="4"/>
      <c r="B7" s="66" t="s">
        <v>72</v>
      </c>
      <c r="C7" s="83">
        <v>1.29</v>
      </c>
      <c r="D7" s="83">
        <f t="shared" si="0"/>
        <v>1.29</v>
      </c>
      <c r="E7" s="40"/>
      <c r="F7" s="35"/>
      <c r="G7" s="48"/>
      <c r="H7" s="48"/>
      <c r="J7" s="37"/>
    </row>
    <row r="8" spans="1:10" ht="15" thickBot="1" x14ac:dyDescent="0.35">
      <c r="B8" s="71" t="s">
        <v>12</v>
      </c>
      <c r="C8" s="72">
        <v>1.21</v>
      </c>
      <c r="D8" s="72">
        <f t="shared" si="0"/>
        <v>1.21</v>
      </c>
      <c r="E8" s="40"/>
      <c r="F8" s="35"/>
      <c r="G8" s="48"/>
      <c r="H8" s="48"/>
      <c r="J8" s="37"/>
    </row>
    <row r="9" spans="1:10" ht="15" thickBot="1" x14ac:dyDescent="0.35">
      <c r="B9" s="66" t="s">
        <v>14</v>
      </c>
      <c r="C9" s="83">
        <v>1.27</v>
      </c>
      <c r="D9" s="83">
        <f t="shared" si="0"/>
        <v>1.27</v>
      </c>
      <c r="E9" s="40"/>
      <c r="F9" s="35"/>
      <c r="G9" s="48"/>
      <c r="H9" s="48"/>
      <c r="J9" s="37"/>
    </row>
    <row r="10" spans="1:10" s="3" customFormat="1" ht="15" thickBot="1" x14ac:dyDescent="0.35">
      <c r="A10" s="4"/>
      <c r="B10" s="71" t="s">
        <v>13</v>
      </c>
      <c r="C10" s="72">
        <v>1.1399999999999999</v>
      </c>
      <c r="D10" s="72">
        <f t="shared" si="0"/>
        <v>1.1399999999999999</v>
      </c>
      <c r="E10" s="40"/>
      <c r="F10" s="35"/>
      <c r="G10" s="48"/>
      <c r="H10" s="48"/>
      <c r="J10" s="37"/>
    </row>
    <row r="11" spans="1:10" ht="15" thickBot="1" x14ac:dyDescent="0.35">
      <c r="B11" s="66" t="s">
        <v>15</v>
      </c>
      <c r="C11" s="83">
        <v>1.2</v>
      </c>
      <c r="D11" s="83">
        <f t="shared" si="0"/>
        <v>1.2</v>
      </c>
      <c r="E11" s="40"/>
      <c r="F11" s="35"/>
      <c r="G11" s="48"/>
      <c r="H11" s="48"/>
      <c r="J11" s="37"/>
    </row>
    <row r="12" spans="1:10" ht="15" thickBot="1" x14ac:dyDescent="0.35">
      <c r="B12" s="71" t="s">
        <v>16</v>
      </c>
      <c r="C12" s="72">
        <v>1.2</v>
      </c>
      <c r="D12" s="72">
        <f t="shared" si="0"/>
        <v>1.2</v>
      </c>
      <c r="E12" s="40"/>
      <c r="F12" s="35"/>
      <c r="G12" s="48"/>
      <c r="H12" s="48"/>
      <c r="J12" s="37"/>
    </row>
    <row r="13" spans="1:10" ht="15" thickBot="1" x14ac:dyDescent="0.35">
      <c r="B13" s="66" t="s">
        <v>17</v>
      </c>
      <c r="C13" s="83">
        <v>1.1599999999999999</v>
      </c>
      <c r="D13" s="83">
        <f t="shared" si="0"/>
        <v>1.1599999999999999</v>
      </c>
      <c r="E13" s="40"/>
      <c r="F13" s="35"/>
      <c r="G13" s="48"/>
      <c r="H13" s="48"/>
      <c r="J13" s="37"/>
    </row>
    <row r="14" spans="1:10" ht="15" thickBot="1" x14ac:dyDescent="0.35">
      <c r="B14" s="71" t="s">
        <v>18</v>
      </c>
      <c r="C14" s="72">
        <v>1.1599999999999999</v>
      </c>
      <c r="D14" s="72">
        <f t="shared" si="0"/>
        <v>1.1599999999999999</v>
      </c>
      <c r="E14" s="40"/>
      <c r="F14" s="35"/>
      <c r="G14" s="48"/>
      <c r="H14" s="48"/>
      <c r="J14" s="37"/>
    </row>
    <row r="15" spans="1:10" ht="15" thickBot="1" x14ac:dyDescent="0.35">
      <c r="B15" s="66" t="s">
        <v>42</v>
      </c>
      <c r="C15" s="83">
        <v>1.1599999999999999</v>
      </c>
      <c r="D15" s="83">
        <f t="shared" si="0"/>
        <v>1.1599999999999999</v>
      </c>
      <c r="E15" s="40"/>
      <c r="F15" s="35"/>
      <c r="G15" s="48"/>
      <c r="H15" s="48"/>
      <c r="J15" s="37"/>
    </row>
    <row r="16" spans="1:10" s="3" customFormat="1" ht="15" thickBot="1" x14ac:dyDescent="0.35">
      <c r="A16" s="4"/>
      <c r="B16" s="71" t="s">
        <v>19</v>
      </c>
      <c r="C16" s="72">
        <v>1.17</v>
      </c>
      <c r="D16" s="72">
        <f t="shared" si="0"/>
        <v>1.17</v>
      </c>
      <c r="E16" s="40"/>
      <c r="F16" s="35"/>
      <c r="G16" s="48"/>
      <c r="H16" s="48"/>
      <c r="J16" s="37"/>
    </row>
    <row r="17" spans="1:10" s="3" customFormat="1" ht="15" thickBot="1" x14ac:dyDescent="0.35">
      <c r="A17" s="4"/>
      <c r="B17" s="66" t="s">
        <v>20</v>
      </c>
      <c r="C17" s="83">
        <v>1.1399999999999999</v>
      </c>
      <c r="D17" s="83">
        <f t="shared" si="0"/>
        <v>1.1399999999999999</v>
      </c>
      <c r="E17" s="40"/>
      <c r="F17" s="35"/>
      <c r="G17" s="48"/>
      <c r="H17" s="48"/>
      <c r="J17" s="37"/>
    </row>
    <row r="18" spans="1:10" ht="15" thickBot="1" x14ac:dyDescent="0.35">
      <c r="B18" s="71" t="s">
        <v>74</v>
      </c>
      <c r="C18" s="72">
        <v>1.27</v>
      </c>
      <c r="D18" s="72">
        <f t="shared" si="0"/>
        <v>1.27</v>
      </c>
      <c r="E18" s="40"/>
      <c r="F18" s="35"/>
      <c r="G18" s="48"/>
      <c r="H18" s="48"/>
      <c r="J18" s="37"/>
    </row>
    <row r="19" spans="1:10" s="3" customFormat="1" ht="15" thickBot="1" x14ac:dyDescent="0.35">
      <c r="A19" s="4"/>
      <c r="B19" s="66" t="s">
        <v>43</v>
      </c>
      <c r="C19" s="83">
        <v>1.1499999999999999</v>
      </c>
      <c r="D19" s="83">
        <f t="shared" si="0"/>
        <v>1.1499999999999999</v>
      </c>
      <c r="E19" s="40"/>
      <c r="F19" s="35"/>
      <c r="G19" s="48"/>
      <c r="H19" s="48"/>
      <c r="J19" s="37"/>
    </row>
    <row r="20" spans="1:10" s="3" customFormat="1" ht="15" thickBot="1" x14ac:dyDescent="0.35">
      <c r="A20" s="4"/>
      <c r="B20" s="71" t="s">
        <v>21</v>
      </c>
      <c r="C20" s="72">
        <v>1.23</v>
      </c>
      <c r="D20" s="72">
        <f t="shared" si="0"/>
        <v>1.23</v>
      </c>
      <c r="E20" s="40"/>
      <c r="F20" s="35"/>
      <c r="G20" s="48"/>
      <c r="H20" s="48"/>
      <c r="J20" s="37"/>
    </row>
    <row r="21" spans="1:10" ht="15" thickBot="1" x14ac:dyDescent="0.35">
      <c r="B21" s="66" t="s">
        <v>22</v>
      </c>
      <c r="C21" s="83">
        <v>1.17</v>
      </c>
      <c r="D21" s="83">
        <f t="shared" si="0"/>
        <v>1.17</v>
      </c>
      <c r="E21" s="40"/>
      <c r="F21" s="35"/>
      <c r="G21" s="48"/>
      <c r="H21" s="48"/>
      <c r="J21" s="37"/>
    </row>
    <row r="22" spans="1:10" ht="15" thickBot="1" x14ac:dyDescent="0.35">
      <c r="B22" s="71" t="s">
        <v>23</v>
      </c>
      <c r="C22" s="72">
        <v>1.1399999999999999</v>
      </c>
      <c r="D22" s="72">
        <f t="shared" si="0"/>
        <v>1.1399999999999999</v>
      </c>
      <c r="E22" s="40"/>
      <c r="F22" s="35"/>
      <c r="G22" s="48"/>
      <c r="H22" s="48"/>
      <c r="J22" s="37"/>
    </row>
    <row r="23" spans="1:10" ht="15" thickBot="1" x14ac:dyDescent="0.35">
      <c r="B23" s="66" t="s">
        <v>24</v>
      </c>
      <c r="C23" s="83">
        <v>1.1200000000000001</v>
      </c>
      <c r="D23" s="83">
        <f t="shared" si="0"/>
        <v>1.1200000000000001</v>
      </c>
      <c r="E23" s="40"/>
      <c r="F23" s="35"/>
      <c r="G23" s="48"/>
      <c r="H23" s="48"/>
      <c r="J23" s="37"/>
    </row>
    <row r="24" spans="1:10" ht="15" thickBot="1" x14ac:dyDescent="0.35">
      <c r="B24" s="71" t="s">
        <v>25</v>
      </c>
      <c r="C24" s="72">
        <v>1.1200000000000001</v>
      </c>
      <c r="D24" s="72">
        <f t="shared" si="0"/>
        <v>1.1200000000000001</v>
      </c>
      <c r="E24" s="40"/>
      <c r="F24" s="35"/>
      <c r="G24" s="48"/>
      <c r="H24" s="48"/>
      <c r="J24" s="37"/>
    </row>
    <row r="25" spans="1:10" ht="15" thickBot="1" x14ac:dyDescent="0.35">
      <c r="B25" s="66" t="s">
        <v>26</v>
      </c>
      <c r="C25" s="83">
        <v>1.18</v>
      </c>
      <c r="D25" s="83">
        <f t="shared" si="0"/>
        <v>1.18</v>
      </c>
      <c r="E25" s="40"/>
      <c r="F25" s="35"/>
      <c r="G25" s="48"/>
      <c r="H25" s="48"/>
      <c r="J25" s="37"/>
    </row>
    <row r="26" spans="1:10" s="3" customFormat="1" ht="15" thickBot="1" x14ac:dyDescent="0.35">
      <c r="A26" s="4"/>
      <c r="B26" s="71" t="s">
        <v>144</v>
      </c>
      <c r="C26" s="72">
        <v>1.49</v>
      </c>
      <c r="D26" s="72">
        <f t="shared" si="0"/>
        <v>1.49</v>
      </c>
      <c r="E26" s="40"/>
      <c r="F26" s="35"/>
      <c r="G26" s="48"/>
      <c r="H26" s="48"/>
      <c r="J26" s="37"/>
    </row>
    <row r="27" spans="1:10" s="3" customFormat="1" ht="15" thickBot="1" x14ac:dyDescent="0.35">
      <c r="A27" s="4"/>
      <c r="B27" s="66" t="s">
        <v>27</v>
      </c>
      <c r="C27" s="83">
        <v>1.1599999999999999</v>
      </c>
      <c r="D27" s="83">
        <f t="shared" si="0"/>
        <v>1.1599999999999999</v>
      </c>
      <c r="E27" s="40"/>
      <c r="F27" s="35"/>
      <c r="G27" s="48"/>
      <c r="H27" s="48"/>
      <c r="J27" s="37"/>
    </row>
    <row r="28" spans="1:10" s="3" customFormat="1" ht="15" thickBot="1" x14ac:dyDescent="0.35">
      <c r="A28" s="4"/>
      <c r="B28" s="71" t="s">
        <v>94</v>
      </c>
      <c r="C28" s="72">
        <v>1.17</v>
      </c>
      <c r="D28" s="72">
        <f t="shared" si="0"/>
        <v>1.17</v>
      </c>
      <c r="E28" s="40"/>
      <c r="F28" s="35"/>
      <c r="G28" s="48"/>
      <c r="H28" s="48"/>
      <c r="J28" s="37"/>
    </row>
    <row r="29" spans="1:10" s="3" customFormat="1" ht="15" thickBot="1" x14ac:dyDescent="0.35">
      <c r="A29" s="4"/>
      <c r="B29" s="66" t="s">
        <v>28</v>
      </c>
      <c r="C29" s="83">
        <v>1.24</v>
      </c>
      <c r="D29" s="83">
        <f t="shared" si="0"/>
        <v>1.24</v>
      </c>
      <c r="E29" s="40"/>
      <c r="F29" s="35"/>
      <c r="G29" s="48"/>
      <c r="H29" s="48"/>
      <c r="J29" s="37"/>
    </row>
    <row r="30" spans="1:10" s="3" customFormat="1" ht="15" thickBot="1" x14ac:dyDescent="0.35">
      <c r="A30" s="4"/>
      <c r="B30" s="71" t="s">
        <v>29</v>
      </c>
      <c r="C30" s="72">
        <v>1.18</v>
      </c>
      <c r="D30" s="72">
        <f t="shared" si="0"/>
        <v>1.18</v>
      </c>
      <c r="E30" s="40"/>
      <c r="F30" s="35"/>
      <c r="G30" s="48"/>
      <c r="H30" s="48"/>
      <c r="J30" s="37"/>
    </row>
    <row r="31" spans="1:10" s="3" customFormat="1" ht="15" thickBot="1" x14ac:dyDescent="0.35">
      <c r="A31" s="4"/>
      <c r="B31" s="66" t="s">
        <v>39</v>
      </c>
      <c r="C31" s="83">
        <v>1.1599999999999999</v>
      </c>
      <c r="D31" s="83">
        <f t="shared" si="0"/>
        <v>1.1599999999999999</v>
      </c>
      <c r="E31" s="40"/>
      <c r="F31" s="35"/>
      <c r="G31" s="48"/>
      <c r="H31" s="48"/>
      <c r="J31" s="37"/>
    </row>
    <row r="32" spans="1:10" ht="15" customHeight="1" x14ac:dyDescent="0.3">
      <c r="B32" s="98" t="s">
        <v>137</v>
      </c>
      <c r="C32" s="104">
        <v>1.5</v>
      </c>
      <c r="D32" s="104">
        <f t="shared" ref="D32:D33" si="1">C32</f>
        <v>1.5</v>
      </c>
      <c r="E32" s="40"/>
      <c r="F32" s="35"/>
      <c r="G32" s="48"/>
    </row>
    <row r="33" spans="2:7" ht="15" customHeight="1" thickBot="1" x14ac:dyDescent="0.35">
      <c r="B33" s="99" t="s">
        <v>40</v>
      </c>
      <c r="C33" s="105"/>
      <c r="D33" s="105">
        <f t="shared" si="1"/>
        <v>0</v>
      </c>
      <c r="E33" s="40"/>
      <c r="F33" s="35"/>
      <c r="G33" s="48"/>
    </row>
    <row r="34" spans="2:7" ht="15" thickTop="1" x14ac:dyDescent="0.3"/>
  </sheetData>
  <mergeCells count="2">
    <mergeCell ref="C32:C33"/>
    <mergeCell ref="D32:D33"/>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O35"/>
  <sheetViews>
    <sheetView zoomScaleNormal="100" workbookViewId="0">
      <selection activeCell="G18" sqref="G18"/>
    </sheetView>
  </sheetViews>
  <sheetFormatPr defaultColWidth="9.109375" defaultRowHeight="14.4" x14ac:dyDescent="0.3"/>
  <cols>
    <col min="1" max="1" width="10.44140625" style="4" customWidth="1"/>
    <col min="2" max="2" width="28.109375" style="41" bestFit="1" customWidth="1"/>
    <col min="3" max="3" width="44.6640625" style="41" bestFit="1" customWidth="1"/>
    <col min="4" max="4" width="12.5546875" style="41" bestFit="1" customWidth="1"/>
    <col min="5" max="16384" width="9.109375" style="41"/>
  </cols>
  <sheetData>
    <row r="1" spans="1:15" ht="30" customHeight="1" x14ac:dyDescent="0.3">
      <c r="B1" s="5" t="s">
        <v>92</v>
      </c>
      <c r="C1" s="42" t="s">
        <v>61</v>
      </c>
      <c r="D1" s="11">
        <f>FUTURES!F1</f>
        <v>44774</v>
      </c>
      <c r="E1" s="42"/>
      <c r="F1" s="42"/>
    </row>
    <row r="2" spans="1:15" ht="28.8" x14ac:dyDescent="0.3">
      <c r="B2" s="44" t="s">
        <v>91</v>
      </c>
      <c r="C2" s="44" t="s">
        <v>90</v>
      </c>
      <c r="D2" s="44" t="s">
        <v>89</v>
      </c>
    </row>
    <row r="3" spans="1:15" ht="19.5" customHeight="1" thickBot="1" x14ac:dyDescent="0.35">
      <c r="B3" s="45" t="s">
        <v>88</v>
      </c>
      <c r="C3" s="45" t="s">
        <v>87</v>
      </c>
      <c r="D3" s="45" t="s">
        <v>86</v>
      </c>
      <c r="E3" s="43"/>
    </row>
    <row r="4" spans="1:15" ht="19.5" customHeight="1" thickTop="1" thickBot="1" x14ac:dyDescent="0.35">
      <c r="B4" s="58" t="s">
        <v>98</v>
      </c>
      <c r="C4" s="59"/>
      <c r="D4" s="59"/>
      <c r="E4" s="43"/>
    </row>
    <row r="5" spans="1:15" ht="15.6" thickTop="1" thickBot="1" x14ac:dyDescent="0.35">
      <c r="B5" s="84" t="s">
        <v>85</v>
      </c>
      <c r="C5" s="85" t="s">
        <v>143</v>
      </c>
      <c r="D5" s="51">
        <v>0.27</v>
      </c>
      <c r="E5" s="43"/>
      <c r="G5" s="49"/>
      <c r="H5" s="46"/>
      <c r="I5" s="46"/>
      <c r="J5" s="46"/>
      <c r="K5" s="46"/>
      <c r="L5" s="46"/>
      <c r="M5" s="46"/>
      <c r="N5" s="46"/>
      <c r="O5" s="46"/>
    </row>
    <row r="6" spans="1:15" ht="15" thickBot="1" x14ac:dyDescent="0.35">
      <c r="A6" s="3"/>
      <c r="B6" s="86" t="s">
        <v>96</v>
      </c>
      <c r="C6" s="87" t="s">
        <v>97</v>
      </c>
      <c r="D6" s="88">
        <v>0.27</v>
      </c>
      <c r="E6" s="43"/>
      <c r="G6" s="49"/>
      <c r="H6" s="46"/>
      <c r="I6" s="46"/>
      <c r="J6" s="46"/>
      <c r="K6" s="46"/>
      <c r="L6" s="46"/>
      <c r="M6" s="46"/>
      <c r="N6" s="46"/>
      <c r="O6" s="46"/>
    </row>
    <row r="7" spans="1:15" ht="15" thickBot="1" x14ac:dyDescent="0.35">
      <c r="A7" s="3"/>
      <c r="B7" s="89" t="s">
        <v>84</v>
      </c>
      <c r="C7" s="90" t="s">
        <v>83</v>
      </c>
      <c r="D7" s="91">
        <v>0.13</v>
      </c>
      <c r="E7" s="43"/>
      <c r="G7" s="49"/>
      <c r="H7" s="46"/>
      <c r="I7" s="46"/>
      <c r="J7" s="46"/>
      <c r="K7" s="46"/>
      <c r="L7" s="46"/>
      <c r="M7" s="46"/>
      <c r="N7" s="46"/>
      <c r="O7" s="46"/>
    </row>
    <row r="8" spans="1:15" ht="15" thickBot="1" x14ac:dyDescent="0.35">
      <c r="A8" s="3"/>
      <c r="B8" s="86" t="s">
        <v>82</v>
      </c>
      <c r="C8" s="87" t="s">
        <v>81</v>
      </c>
      <c r="D8" s="88">
        <v>0.27</v>
      </c>
      <c r="E8" s="43"/>
      <c r="H8" s="46"/>
      <c r="I8" s="46"/>
      <c r="J8" s="46"/>
      <c r="K8" s="46"/>
      <c r="L8" s="46"/>
      <c r="M8" s="46"/>
      <c r="N8" s="46"/>
      <c r="O8" s="46"/>
    </row>
    <row r="9" spans="1:15" ht="15" thickBot="1" x14ac:dyDescent="0.35">
      <c r="A9" s="3"/>
      <c r="B9" s="89" t="s">
        <v>136</v>
      </c>
      <c r="C9" s="90" t="s">
        <v>145</v>
      </c>
      <c r="D9" s="91">
        <v>0.33</v>
      </c>
      <c r="E9" s="43"/>
      <c r="H9" s="46"/>
      <c r="I9" s="46"/>
      <c r="J9" s="46"/>
      <c r="K9" s="46"/>
      <c r="L9" s="46"/>
      <c r="M9" s="46"/>
      <c r="N9" s="46"/>
      <c r="O9" s="46"/>
    </row>
    <row r="10" spans="1:15" ht="21" customHeight="1" thickBot="1" x14ac:dyDescent="0.35">
      <c r="A10" s="3"/>
      <c r="B10" s="86" t="s">
        <v>139</v>
      </c>
      <c r="C10" s="87" t="s">
        <v>140</v>
      </c>
      <c r="D10" s="88">
        <v>0.27</v>
      </c>
      <c r="E10" s="43"/>
      <c r="H10" s="46"/>
      <c r="I10" s="46"/>
      <c r="J10" s="46"/>
      <c r="K10" s="46"/>
      <c r="L10" s="46"/>
      <c r="M10" s="46"/>
      <c r="N10" s="46"/>
      <c r="O10" s="46"/>
    </row>
    <row r="11" spans="1:15" ht="15" thickBot="1" x14ac:dyDescent="0.35">
      <c r="A11" s="3"/>
      <c r="B11" s="89" t="s">
        <v>141</v>
      </c>
      <c r="C11" s="90" t="s">
        <v>142</v>
      </c>
      <c r="D11" s="91">
        <v>0.33</v>
      </c>
      <c r="E11" s="43"/>
      <c r="H11" s="46"/>
      <c r="I11" s="46"/>
      <c r="J11" s="46"/>
      <c r="K11" s="46"/>
      <c r="L11" s="46"/>
      <c r="M11" s="46"/>
      <c r="N11" s="46"/>
      <c r="O11" s="46"/>
    </row>
    <row r="12" spans="1:15" ht="15" thickBot="1" x14ac:dyDescent="0.35">
      <c r="A12" s="3"/>
      <c r="B12" s="86" t="s">
        <v>146</v>
      </c>
      <c r="C12" s="87" t="s">
        <v>147</v>
      </c>
      <c r="D12" s="88">
        <v>0.27</v>
      </c>
      <c r="E12" s="43"/>
      <c r="H12" s="46"/>
      <c r="I12" s="46"/>
      <c r="J12" s="46"/>
      <c r="K12" s="46"/>
      <c r="L12" s="46"/>
      <c r="M12" s="46"/>
      <c r="N12" s="46"/>
      <c r="O12" s="46"/>
    </row>
    <row r="13" spans="1:15" ht="15.6" thickTop="1" thickBot="1" x14ac:dyDescent="0.35">
      <c r="A13" s="3"/>
      <c r="B13" s="58" t="s">
        <v>99</v>
      </c>
      <c r="C13" s="73"/>
      <c r="D13" s="73"/>
      <c r="E13" s="43"/>
      <c r="H13" s="46"/>
      <c r="I13" s="46"/>
      <c r="J13" s="46"/>
      <c r="K13" s="46"/>
      <c r="L13" s="46"/>
      <c r="M13" s="46"/>
      <c r="N13" s="46"/>
      <c r="O13" s="46"/>
    </row>
    <row r="14" spans="1:15" ht="30" thickTop="1" thickBot="1" x14ac:dyDescent="0.35">
      <c r="A14" s="3"/>
      <c r="B14" s="84" t="s">
        <v>123</v>
      </c>
      <c r="C14" s="85" t="s">
        <v>125</v>
      </c>
      <c r="D14" s="51">
        <v>0.13</v>
      </c>
      <c r="E14" s="43"/>
      <c r="H14" s="46"/>
      <c r="I14" s="46"/>
      <c r="J14" s="46"/>
      <c r="K14" s="46"/>
      <c r="L14" s="46"/>
      <c r="M14" s="46"/>
      <c r="N14" s="46"/>
      <c r="O14" s="46"/>
    </row>
    <row r="15" spans="1:15" ht="29.4" thickBot="1" x14ac:dyDescent="0.35">
      <c r="A15" s="3"/>
      <c r="B15" s="92" t="s">
        <v>124</v>
      </c>
      <c r="C15" s="93" t="s">
        <v>126</v>
      </c>
      <c r="D15" s="82">
        <v>0.13</v>
      </c>
      <c r="E15" s="43"/>
      <c r="H15" s="46"/>
      <c r="I15" s="46"/>
      <c r="J15" s="46"/>
      <c r="K15" s="46"/>
      <c r="L15" s="46"/>
      <c r="M15" s="46"/>
      <c r="N15" s="46"/>
      <c r="O15" s="46"/>
    </row>
    <row r="16" spans="1:15" ht="15" thickTop="1" x14ac:dyDescent="0.3">
      <c r="A16" s="3"/>
      <c r="H16" s="46"/>
      <c r="I16" s="46"/>
      <c r="J16" s="46"/>
      <c r="K16" s="46"/>
      <c r="L16" s="46"/>
      <c r="M16" s="46"/>
      <c r="N16" s="46"/>
      <c r="O16" s="46"/>
    </row>
    <row r="17" spans="1:15" x14ac:dyDescent="0.3">
      <c r="A17" s="3"/>
      <c r="H17" s="46"/>
      <c r="I17" s="46"/>
      <c r="J17" s="46"/>
      <c r="K17" s="46"/>
      <c r="L17" s="46"/>
      <c r="M17" s="46"/>
      <c r="N17" s="46"/>
      <c r="O17" s="46"/>
    </row>
    <row r="18" spans="1:15" x14ac:dyDescent="0.3">
      <c r="A18" s="3"/>
      <c r="H18" s="46"/>
      <c r="I18" s="46"/>
      <c r="J18" s="46"/>
      <c r="K18" s="46"/>
      <c r="L18" s="46"/>
      <c r="M18" s="46"/>
      <c r="N18" s="46"/>
      <c r="O18" s="46"/>
    </row>
    <row r="19" spans="1:15" x14ac:dyDescent="0.3">
      <c r="A19" s="3"/>
      <c r="H19" s="46"/>
      <c r="I19" s="46"/>
      <c r="J19" s="46"/>
      <c r="K19" s="46"/>
      <c r="L19" s="46"/>
      <c r="M19" s="46"/>
      <c r="N19" s="46"/>
      <c r="O19" s="46"/>
    </row>
    <row r="20" spans="1:15" x14ac:dyDescent="0.3">
      <c r="A20" s="3"/>
    </row>
    <row r="21" spans="1:15" x14ac:dyDescent="0.3">
      <c r="A21" s="3"/>
    </row>
    <row r="22" spans="1:15" x14ac:dyDescent="0.3">
      <c r="A22" s="3"/>
    </row>
    <row r="23" spans="1:15" x14ac:dyDescent="0.3">
      <c r="A23" s="3"/>
    </row>
    <row r="24" spans="1:15" x14ac:dyDescent="0.3">
      <c r="A24" s="3"/>
    </row>
    <row r="25" spans="1:15" x14ac:dyDescent="0.3">
      <c r="A25" s="3"/>
    </row>
    <row r="26" spans="1:15" x14ac:dyDescent="0.3">
      <c r="A26" s="3"/>
    </row>
    <row r="27" spans="1:15" x14ac:dyDescent="0.3">
      <c r="A27" s="3"/>
    </row>
    <row r="28" spans="1:15" x14ac:dyDescent="0.3">
      <c r="A28" s="3"/>
    </row>
    <row r="29" spans="1:15" x14ac:dyDescent="0.3">
      <c r="A29" s="3"/>
    </row>
    <row r="30" spans="1:15" x14ac:dyDescent="0.3">
      <c r="A30" s="3"/>
    </row>
    <row r="31" spans="1:15" x14ac:dyDescent="0.3">
      <c r="A31" s="3"/>
    </row>
    <row r="32" spans="1:15" x14ac:dyDescent="0.3">
      <c r="A32" s="3"/>
    </row>
    <row r="33" spans="1:1" x14ac:dyDescent="0.3">
      <c r="A33" s="3"/>
    </row>
    <row r="34" spans="1:1" x14ac:dyDescent="0.3">
      <c r="A34" s="3"/>
    </row>
    <row r="35" spans="1:1" x14ac:dyDescent="0.3">
      <c r="A35" s="3"/>
    </row>
  </sheetData>
  <pageMargins left="0.7" right="0.7" top="0.75" bottom="0.75" header="0.3" footer="0.3"/>
  <pageSetup paperSize="9" orientation="portrait" verticalDpi="0"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L41"/>
  <sheetViews>
    <sheetView zoomScaleNormal="100" workbookViewId="0">
      <selection activeCell="D10" sqref="D10"/>
    </sheetView>
  </sheetViews>
  <sheetFormatPr defaultRowHeight="14.4" x14ac:dyDescent="0.3"/>
  <cols>
    <col min="1" max="1" width="11.33203125" style="4" customWidth="1"/>
    <col min="2" max="2" width="22.5546875" customWidth="1"/>
    <col min="3" max="3" width="14.5546875" customWidth="1"/>
    <col min="4" max="4" width="16.44140625" bestFit="1" customWidth="1"/>
    <col min="5" max="5" width="12.6640625" style="38" bestFit="1" customWidth="1"/>
    <col min="6" max="6" width="13.6640625" style="34" bestFit="1" customWidth="1"/>
    <col min="7" max="7" width="10.109375" bestFit="1" customWidth="1"/>
    <col min="8" max="8" width="11.33203125" bestFit="1" customWidth="1"/>
  </cols>
  <sheetData>
    <row r="1" spans="1:12" s="3" customFormat="1" ht="28.8" x14ac:dyDescent="0.3">
      <c r="A1" s="4"/>
      <c r="B1" s="15" t="s">
        <v>61</v>
      </c>
      <c r="C1" s="12">
        <f>FUTURES!F1</f>
        <v>44774</v>
      </c>
      <c r="E1" s="38"/>
      <c r="F1" s="34"/>
    </row>
    <row r="2" spans="1:12" s="3" customFormat="1" ht="42" customHeight="1" x14ac:dyDescent="0.3">
      <c r="A2" s="4"/>
      <c r="B2" s="106" t="s">
        <v>63</v>
      </c>
      <c r="C2" s="106"/>
      <c r="E2" s="38"/>
      <c r="F2" s="34"/>
    </row>
    <row r="3" spans="1:12" s="3" customFormat="1" ht="28.8" x14ac:dyDescent="0.3">
      <c r="A3" s="4"/>
      <c r="B3" s="16" t="s">
        <v>0</v>
      </c>
      <c r="C3" s="16" t="s">
        <v>45</v>
      </c>
      <c r="D3" s="16" t="s">
        <v>79</v>
      </c>
      <c r="E3" s="38"/>
      <c r="F3" s="34"/>
    </row>
    <row r="4" spans="1:12" ht="30" customHeight="1" thickBot="1" x14ac:dyDescent="0.35">
      <c r="B4" s="17" t="s">
        <v>44</v>
      </c>
      <c r="C4" s="17" t="s">
        <v>46</v>
      </c>
      <c r="D4" s="17" t="s">
        <v>80</v>
      </c>
      <c r="I4" s="3"/>
      <c r="J4" s="3"/>
      <c r="K4" s="3"/>
      <c r="L4" s="3"/>
    </row>
    <row r="5" spans="1:12" s="3" customFormat="1" ht="15.6" thickTop="1" thickBot="1" x14ac:dyDescent="0.35">
      <c r="A5" s="4"/>
      <c r="B5" s="65" t="s">
        <v>73</v>
      </c>
      <c r="C5" s="94">
        <v>0.16</v>
      </c>
      <c r="D5" s="95">
        <v>420759</v>
      </c>
      <c r="E5" s="64"/>
      <c r="F5" s="38"/>
      <c r="G5" s="48"/>
      <c r="H5" s="48"/>
      <c r="J5" s="37"/>
    </row>
    <row r="6" spans="1:12" s="3" customFormat="1" ht="15" thickBot="1" x14ac:dyDescent="0.35">
      <c r="A6" s="4"/>
      <c r="B6" s="66" t="s">
        <v>41</v>
      </c>
      <c r="C6" s="83">
        <v>0.21</v>
      </c>
      <c r="D6" s="96">
        <v>442661</v>
      </c>
      <c r="E6" s="64"/>
      <c r="F6" s="38"/>
      <c r="G6" s="48"/>
      <c r="H6" s="48"/>
      <c r="J6" s="37"/>
    </row>
    <row r="7" spans="1:12" s="3" customFormat="1" ht="15" thickBot="1" x14ac:dyDescent="0.35">
      <c r="A7" s="4"/>
      <c r="B7" s="67" t="s">
        <v>10</v>
      </c>
      <c r="C7" s="91">
        <v>0.18</v>
      </c>
      <c r="D7" s="97">
        <v>4424233</v>
      </c>
      <c r="E7" s="64"/>
      <c r="F7" s="38"/>
      <c r="G7" s="48"/>
      <c r="H7" s="48"/>
      <c r="J7" s="37"/>
    </row>
    <row r="8" spans="1:12" s="3" customFormat="1" ht="15" thickBot="1" x14ac:dyDescent="0.35">
      <c r="A8" s="4"/>
      <c r="B8" s="66" t="s">
        <v>11</v>
      </c>
      <c r="C8" s="83">
        <v>0.17</v>
      </c>
      <c r="D8" s="96">
        <v>2963989</v>
      </c>
      <c r="E8" s="64"/>
      <c r="F8" s="38"/>
      <c r="G8" s="48"/>
      <c r="H8" s="48"/>
      <c r="J8" s="37"/>
    </row>
    <row r="9" spans="1:12" s="3" customFormat="1" ht="15" thickBot="1" x14ac:dyDescent="0.35">
      <c r="A9" s="4"/>
      <c r="B9" s="67" t="s">
        <v>135</v>
      </c>
      <c r="C9" s="91">
        <v>0.11</v>
      </c>
      <c r="D9" s="97">
        <v>3521</v>
      </c>
      <c r="E9" s="64"/>
      <c r="F9" s="38"/>
      <c r="G9" s="48"/>
      <c r="H9" s="48"/>
      <c r="J9" s="37"/>
    </row>
    <row r="10" spans="1:12" s="3" customFormat="1" ht="15" thickBot="1" x14ac:dyDescent="0.35">
      <c r="A10" s="4"/>
      <c r="B10" s="66" t="s">
        <v>72</v>
      </c>
      <c r="C10" s="83">
        <v>0.28999999999999998</v>
      </c>
      <c r="D10" s="96">
        <v>219308</v>
      </c>
      <c r="E10" s="64"/>
      <c r="F10" s="38"/>
      <c r="G10" s="48"/>
      <c r="H10" s="48"/>
      <c r="J10" s="37"/>
    </row>
    <row r="11" spans="1:12" s="3" customFormat="1" ht="15" thickBot="1" x14ac:dyDescent="0.35">
      <c r="A11" s="4"/>
      <c r="B11" s="67" t="s">
        <v>12</v>
      </c>
      <c r="C11" s="91">
        <v>0.21</v>
      </c>
      <c r="D11" s="97">
        <v>605355</v>
      </c>
      <c r="E11" s="64"/>
      <c r="F11" s="38"/>
      <c r="G11" s="48"/>
      <c r="H11" s="48"/>
      <c r="J11" s="37"/>
    </row>
    <row r="12" spans="1:12" s="3" customFormat="1" ht="15" thickBot="1" x14ac:dyDescent="0.35">
      <c r="A12" s="4"/>
      <c r="B12" s="66" t="s">
        <v>134</v>
      </c>
      <c r="C12" s="83">
        <v>0.18</v>
      </c>
      <c r="D12" s="96">
        <v>179386</v>
      </c>
      <c r="E12" s="64"/>
      <c r="F12" s="38"/>
      <c r="G12" s="48"/>
      <c r="H12" s="48"/>
      <c r="J12" s="37"/>
    </row>
    <row r="13" spans="1:12" s="3" customFormat="1" ht="15" thickBot="1" x14ac:dyDescent="0.35">
      <c r="A13" s="4"/>
      <c r="B13" s="67" t="s">
        <v>14</v>
      </c>
      <c r="C13" s="91">
        <v>0.27</v>
      </c>
      <c r="D13" s="97">
        <v>434942</v>
      </c>
      <c r="E13" s="64"/>
      <c r="F13" s="38"/>
      <c r="G13" s="48"/>
      <c r="H13" s="48"/>
      <c r="J13" s="37"/>
    </row>
    <row r="14" spans="1:12" s="3" customFormat="1" ht="15" thickBot="1" x14ac:dyDescent="0.35">
      <c r="A14" s="4"/>
      <c r="B14" s="66" t="s">
        <v>13</v>
      </c>
      <c r="C14" s="83">
        <v>0.13</v>
      </c>
      <c r="D14" s="96">
        <v>582014</v>
      </c>
      <c r="E14" s="64"/>
      <c r="F14" s="38"/>
      <c r="G14" s="48"/>
      <c r="H14" s="48"/>
      <c r="J14" s="37"/>
    </row>
    <row r="15" spans="1:12" s="3" customFormat="1" ht="15" thickBot="1" x14ac:dyDescent="0.35">
      <c r="A15" s="4"/>
      <c r="B15" s="67" t="s">
        <v>15</v>
      </c>
      <c r="C15" s="91">
        <v>0.19</v>
      </c>
      <c r="D15" s="97">
        <v>3475746</v>
      </c>
      <c r="E15" s="64"/>
      <c r="F15" s="38"/>
      <c r="G15" s="48"/>
      <c r="H15" s="48"/>
      <c r="J15" s="37"/>
    </row>
    <row r="16" spans="1:12" s="3" customFormat="1" ht="15" thickBot="1" x14ac:dyDescent="0.35">
      <c r="A16" s="4"/>
      <c r="B16" s="66" t="s">
        <v>138</v>
      </c>
      <c r="C16" s="83">
        <v>0.22</v>
      </c>
      <c r="D16" s="96">
        <v>6906</v>
      </c>
      <c r="E16" s="64"/>
      <c r="F16" s="38"/>
      <c r="G16" s="48"/>
      <c r="H16" s="48"/>
      <c r="J16" s="37"/>
    </row>
    <row r="17" spans="1:10" s="3" customFormat="1" ht="15" thickBot="1" x14ac:dyDescent="0.35">
      <c r="A17" s="4"/>
      <c r="B17" s="67" t="s">
        <v>16</v>
      </c>
      <c r="C17" s="91">
        <v>0.2</v>
      </c>
      <c r="D17" s="97">
        <v>3019128</v>
      </c>
      <c r="E17" s="64"/>
      <c r="F17" s="38"/>
      <c r="G17" s="48"/>
      <c r="H17" s="48"/>
      <c r="J17" s="37"/>
    </row>
    <row r="18" spans="1:10" s="3" customFormat="1" ht="15" thickBot="1" x14ac:dyDescent="0.35">
      <c r="A18" s="4"/>
      <c r="B18" s="66" t="s">
        <v>18</v>
      </c>
      <c r="C18" s="83">
        <v>0.15</v>
      </c>
      <c r="D18" s="96">
        <v>298630</v>
      </c>
      <c r="E18" s="64"/>
      <c r="F18" s="38"/>
      <c r="G18" s="48"/>
      <c r="H18" s="48"/>
      <c r="J18" s="37"/>
    </row>
    <row r="19" spans="1:10" s="3" customFormat="1" ht="15" thickBot="1" x14ac:dyDescent="0.35">
      <c r="A19" s="4"/>
      <c r="B19" s="67" t="s">
        <v>42</v>
      </c>
      <c r="C19" s="91">
        <v>0.16</v>
      </c>
      <c r="D19" s="97">
        <v>414361</v>
      </c>
      <c r="E19" s="64"/>
      <c r="F19" s="38"/>
      <c r="G19" s="48"/>
      <c r="H19" s="48"/>
      <c r="J19" s="37"/>
    </row>
    <row r="20" spans="1:10" s="3" customFormat="1" ht="15" thickBot="1" x14ac:dyDescent="0.35">
      <c r="A20" s="4"/>
      <c r="B20" s="66" t="s">
        <v>19</v>
      </c>
      <c r="C20" s="83">
        <v>0.17</v>
      </c>
      <c r="D20" s="96">
        <v>467275</v>
      </c>
      <c r="E20" s="64"/>
      <c r="F20" s="38"/>
      <c r="G20" s="48"/>
      <c r="H20" s="48"/>
      <c r="J20" s="37"/>
    </row>
    <row r="21" spans="1:10" s="3" customFormat="1" ht="15" thickBot="1" x14ac:dyDescent="0.35">
      <c r="A21" s="4"/>
      <c r="B21" s="67" t="s">
        <v>20</v>
      </c>
      <c r="C21" s="91">
        <v>0.13</v>
      </c>
      <c r="D21" s="97">
        <v>4973837</v>
      </c>
      <c r="E21" s="64"/>
      <c r="F21" s="38"/>
      <c r="G21" s="48"/>
      <c r="H21" s="48"/>
      <c r="J21" s="37"/>
    </row>
    <row r="22" spans="1:10" s="3" customFormat="1" ht="15" thickBot="1" x14ac:dyDescent="0.35">
      <c r="A22" s="4"/>
      <c r="B22" s="66" t="s">
        <v>132</v>
      </c>
      <c r="C22" s="83">
        <v>0.26</v>
      </c>
      <c r="D22" s="96">
        <v>20417</v>
      </c>
      <c r="E22" s="64"/>
      <c r="F22" s="38"/>
      <c r="G22" s="48"/>
      <c r="H22" s="48"/>
      <c r="J22" s="37"/>
    </row>
    <row r="23" spans="1:10" s="3" customFormat="1" ht="15" thickBot="1" x14ac:dyDescent="0.35">
      <c r="A23" s="4"/>
      <c r="B23" s="67" t="s">
        <v>74</v>
      </c>
      <c r="C23" s="91">
        <v>0.27</v>
      </c>
      <c r="D23" s="97">
        <v>108906</v>
      </c>
      <c r="E23" s="64"/>
      <c r="F23" s="38"/>
      <c r="G23" s="48"/>
      <c r="H23" s="48"/>
      <c r="J23" s="37"/>
    </row>
    <row r="24" spans="1:10" s="3" customFormat="1" ht="15" thickBot="1" x14ac:dyDescent="0.35">
      <c r="A24" s="4"/>
      <c r="B24" s="66" t="s">
        <v>43</v>
      </c>
      <c r="C24" s="83">
        <v>0.15</v>
      </c>
      <c r="D24" s="96">
        <v>452406</v>
      </c>
      <c r="E24" s="64"/>
      <c r="F24" s="38"/>
      <c r="G24" s="48"/>
      <c r="H24" s="48"/>
      <c r="J24" s="37"/>
    </row>
    <row r="25" spans="1:10" s="3" customFormat="1" ht="15" thickBot="1" x14ac:dyDescent="0.35">
      <c r="A25" s="4"/>
      <c r="B25" s="67" t="s">
        <v>22</v>
      </c>
      <c r="C25" s="91">
        <v>0.17</v>
      </c>
      <c r="D25" s="97">
        <v>2368536</v>
      </c>
      <c r="E25" s="64"/>
      <c r="F25" s="38"/>
      <c r="G25" s="48"/>
      <c r="H25" s="48"/>
      <c r="J25" s="37"/>
    </row>
    <row r="26" spans="1:10" s="3" customFormat="1" ht="15" thickBot="1" x14ac:dyDescent="0.35">
      <c r="A26" s="4"/>
      <c r="B26" s="66" t="s">
        <v>23</v>
      </c>
      <c r="C26" s="83">
        <v>0.13</v>
      </c>
      <c r="D26" s="96">
        <v>1740253</v>
      </c>
      <c r="E26" s="64"/>
      <c r="F26" s="38"/>
      <c r="G26" s="48"/>
      <c r="H26" s="48"/>
      <c r="J26" s="37"/>
    </row>
    <row r="27" spans="1:10" s="3" customFormat="1" ht="15" thickBot="1" x14ac:dyDescent="0.35">
      <c r="A27" s="4"/>
      <c r="B27" s="67" t="s">
        <v>24</v>
      </c>
      <c r="C27" s="91">
        <v>0.12</v>
      </c>
      <c r="D27" s="97">
        <v>3362824</v>
      </c>
      <c r="E27" s="64"/>
      <c r="F27" s="38"/>
      <c r="G27" s="48"/>
      <c r="H27" s="48"/>
      <c r="J27" s="37"/>
    </row>
    <row r="28" spans="1:10" s="3" customFormat="1" ht="15" thickBot="1" x14ac:dyDescent="0.35">
      <c r="A28" s="4"/>
      <c r="B28" s="66" t="s">
        <v>95</v>
      </c>
      <c r="C28" s="83">
        <v>0.16</v>
      </c>
      <c r="D28" s="96">
        <v>22774</v>
      </c>
      <c r="E28" s="64"/>
      <c r="F28" s="38"/>
      <c r="G28" s="48"/>
      <c r="H28" s="48"/>
      <c r="J28" s="37"/>
    </row>
    <row r="29" spans="1:10" s="3" customFormat="1" ht="15" thickBot="1" x14ac:dyDescent="0.35">
      <c r="A29" s="4"/>
      <c r="B29" s="67" t="s">
        <v>108</v>
      </c>
      <c r="C29" s="91">
        <v>0.22</v>
      </c>
      <c r="D29" s="97">
        <v>46439</v>
      </c>
      <c r="E29" s="64"/>
      <c r="F29" s="38"/>
      <c r="G29" s="48"/>
      <c r="H29" s="48"/>
      <c r="J29" s="37"/>
    </row>
    <row r="30" spans="1:10" s="3" customFormat="1" ht="15" thickBot="1" x14ac:dyDescent="0.35">
      <c r="A30" s="4"/>
      <c r="B30" s="66" t="s">
        <v>25</v>
      </c>
      <c r="C30" s="83">
        <v>0.12</v>
      </c>
      <c r="D30" s="96">
        <v>155932</v>
      </c>
      <c r="E30" s="64"/>
      <c r="F30" s="38"/>
      <c r="G30" s="48"/>
      <c r="H30" s="48"/>
      <c r="J30" s="37"/>
    </row>
    <row r="31" spans="1:10" s="3" customFormat="1" ht="15" thickBot="1" x14ac:dyDescent="0.35">
      <c r="A31" s="4"/>
      <c r="B31" s="67" t="s">
        <v>26</v>
      </c>
      <c r="C31" s="91">
        <v>0.18</v>
      </c>
      <c r="D31" s="97">
        <v>420371</v>
      </c>
      <c r="E31" s="64"/>
      <c r="F31" s="38"/>
      <c r="G31" s="48"/>
      <c r="H31" s="48"/>
      <c r="J31" s="37"/>
    </row>
    <row r="32" spans="1:10" s="3" customFormat="1" ht="15" thickBot="1" x14ac:dyDescent="0.35">
      <c r="A32" s="4"/>
      <c r="B32" s="66" t="s">
        <v>129</v>
      </c>
      <c r="C32" s="83">
        <v>0.19</v>
      </c>
      <c r="D32" s="96">
        <v>14202</v>
      </c>
      <c r="E32" s="64"/>
      <c r="F32" s="38"/>
      <c r="G32" s="48"/>
      <c r="H32" s="48"/>
      <c r="J32" s="37"/>
    </row>
    <row r="33" spans="1:10" s="3" customFormat="1" ht="15" thickBot="1" x14ac:dyDescent="0.35">
      <c r="A33" s="4"/>
      <c r="B33" s="67" t="s">
        <v>93</v>
      </c>
      <c r="C33" s="91">
        <v>0.18</v>
      </c>
      <c r="D33" s="97">
        <v>19660</v>
      </c>
      <c r="E33" s="64"/>
      <c r="F33" s="38"/>
      <c r="G33" s="48"/>
      <c r="H33" s="48"/>
      <c r="J33" s="37"/>
    </row>
    <row r="34" spans="1:10" s="3" customFormat="1" ht="15" thickBot="1" x14ac:dyDescent="0.35">
      <c r="A34" s="4"/>
      <c r="B34" s="66" t="s">
        <v>71</v>
      </c>
      <c r="C34" s="83">
        <v>0.19</v>
      </c>
      <c r="D34" s="96">
        <v>426770</v>
      </c>
      <c r="E34" s="64"/>
      <c r="F34" s="38"/>
      <c r="G34" s="48"/>
      <c r="H34" s="48"/>
      <c r="J34" s="37"/>
    </row>
    <row r="35" spans="1:10" s="3" customFormat="1" ht="15" thickBot="1" x14ac:dyDescent="0.35">
      <c r="A35" s="4"/>
      <c r="B35" s="67" t="s">
        <v>27</v>
      </c>
      <c r="C35" s="91">
        <v>0.16</v>
      </c>
      <c r="D35" s="97">
        <v>297747</v>
      </c>
      <c r="E35" s="64"/>
      <c r="F35" s="38"/>
      <c r="G35" s="48"/>
      <c r="H35" s="48"/>
      <c r="J35" s="37"/>
    </row>
    <row r="36" spans="1:10" s="3" customFormat="1" ht="15" thickBot="1" x14ac:dyDescent="0.35">
      <c r="A36" s="4"/>
      <c r="B36" s="66" t="s">
        <v>94</v>
      </c>
      <c r="C36" s="83">
        <v>0.17</v>
      </c>
      <c r="D36" s="96">
        <v>739171</v>
      </c>
      <c r="E36" s="64"/>
      <c r="F36" s="38"/>
      <c r="G36" s="48"/>
      <c r="H36" s="48"/>
      <c r="J36" s="37"/>
    </row>
    <row r="37" spans="1:10" s="3" customFormat="1" ht="15" thickBot="1" x14ac:dyDescent="0.35">
      <c r="A37" s="4"/>
      <c r="B37" s="67" t="s">
        <v>28</v>
      </c>
      <c r="C37" s="91">
        <v>0.24</v>
      </c>
      <c r="D37" s="97">
        <v>2768024</v>
      </c>
      <c r="E37" s="64"/>
      <c r="F37" s="38"/>
      <c r="G37" s="48"/>
      <c r="H37" s="48"/>
      <c r="J37" s="37"/>
    </row>
    <row r="38" spans="1:10" s="3" customFormat="1" ht="15" thickBot="1" x14ac:dyDescent="0.35">
      <c r="A38" s="4"/>
      <c r="B38" s="66" t="s">
        <v>29</v>
      </c>
      <c r="C38" s="83">
        <v>0.18</v>
      </c>
      <c r="D38" s="96">
        <v>730199</v>
      </c>
      <c r="E38" s="64"/>
      <c r="F38" s="38"/>
      <c r="G38" s="48"/>
      <c r="H38" s="48"/>
      <c r="J38" s="37"/>
    </row>
    <row r="39" spans="1:10" s="3" customFormat="1" ht="97.2" thickBot="1" x14ac:dyDescent="0.35">
      <c r="A39" s="4"/>
      <c r="B39" s="100" t="s">
        <v>130</v>
      </c>
      <c r="C39" s="101">
        <v>50000</v>
      </c>
      <c r="D39" s="102" t="s">
        <v>131</v>
      </c>
      <c r="E39" s="64"/>
      <c r="F39" s="38"/>
      <c r="G39" s="48"/>
      <c r="H39" s="48"/>
      <c r="J39" s="37"/>
    </row>
    <row r="40" spans="1:10" s="3" customFormat="1" x14ac:dyDescent="0.3">
      <c r="A40" s="4"/>
      <c r="E40" s="64"/>
      <c r="F40" s="38"/>
    </row>
    <row r="41" spans="1:10" s="3" customFormat="1" x14ac:dyDescent="0.3">
      <c r="A41" s="4"/>
      <c r="B41"/>
      <c r="C41"/>
      <c r="D41"/>
      <c r="E41" s="38"/>
      <c r="F41" s="34"/>
    </row>
  </sheetData>
  <sortState xmlns:xlrd2="http://schemas.microsoft.com/office/spreadsheetml/2017/richdata2" ref="B5:C26">
    <sortCondition ref="B5:B26"/>
  </sortState>
  <mergeCells count="1">
    <mergeCell ref="B2:C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D17"/>
  <sheetViews>
    <sheetView zoomScaleNormal="100" workbookViewId="0">
      <selection activeCell="D1" sqref="D1"/>
    </sheetView>
  </sheetViews>
  <sheetFormatPr defaultRowHeight="14.4" x14ac:dyDescent="0.3"/>
  <cols>
    <col min="1" max="1" width="11.33203125" style="4" customWidth="1"/>
    <col min="2" max="2" width="104.109375" customWidth="1"/>
    <col min="3" max="3" width="19.44140625" customWidth="1"/>
    <col min="4" max="4" width="16.109375" customWidth="1"/>
  </cols>
  <sheetData>
    <row r="1" spans="1:4" s="3" customFormat="1" ht="30" customHeight="1" x14ac:dyDescent="0.3">
      <c r="A1" s="4"/>
      <c r="B1" s="13" t="s">
        <v>58</v>
      </c>
      <c r="C1" s="18" t="s">
        <v>62</v>
      </c>
      <c r="D1" s="12">
        <f>FUTURES!F1</f>
        <v>44774</v>
      </c>
    </row>
    <row r="2" spans="1:4" ht="15" customHeight="1" x14ac:dyDescent="0.3">
      <c r="B2" s="21" t="s">
        <v>59</v>
      </c>
      <c r="C2" s="107" t="s">
        <v>48</v>
      </c>
      <c r="D2" s="108"/>
    </row>
    <row r="3" spans="1:4" ht="15" customHeight="1" thickBot="1" x14ac:dyDescent="0.35">
      <c r="B3" s="22" t="s">
        <v>70</v>
      </c>
      <c r="C3" s="109" t="s">
        <v>49</v>
      </c>
      <c r="D3" s="109"/>
    </row>
    <row r="4" spans="1:4" ht="30.75" customHeight="1" thickTop="1" x14ac:dyDescent="0.3">
      <c r="B4" s="25" t="s">
        <v>67</v>
      </c>
      <c r="C4" s="114">
        <v>5.0000000000000001E-3</v>
      </c>
      <c r="D4" s="115"/>
    </row>
    <row r="5" spans="1:4" ht="27" customHeight="1" thickBot="1" x14ac:dyDescent="0.35">
      <c r="B5" s="26" t="s">
        <v>47</v>
      </c>
      <c r="C5" s="116"/>
      <c r="D5" s="117"/>
    </row>
    <row r="6" spans="1:4" ht="38.25" customHeight="1" thickTop="1" x14ac:dyDescent="0.3">
      <c r="B6" s="39" t="s">
        <v>68</v>
      </c>
      <c r="C6" s="110">
        <v>0.4</v>
      </c>
      <c r="D6" s="111"/>
    </row>
    <row r="7" spans="1:4" ht="42" thickBot="1" x14ac:dyDescent="0.35">
      <c r="B7" s="27" t="s">
        <v>55</v>
      </c>
      <c r="C7" s="112"/>
      <c r="D7" s="113"/>
    </row>
    <row r="8" spans="1:4" ht="111" thickTop="1" x14ac:dyDescent="0.3">
      <c r="B8" s="28" t="s">
        <v>69</v>
      </c>
      <c r="C8" s="118">
        <v>0.1</v>
      </c>
      <c r="D8" s="115"/>
    </row>
    <row r="9" spans="1:4" ht="83.4" thickBot="1" x14ac:dyDescent="0.35">
      <c r="B9" s="26" t="s">
        <v>64</v>
      </c>
      <c r="C9" s="116"/>
      <c r="D9" s="117"/>
    </row>
    <row r="10" spans="1:4" s="3" customFormat="1" ht="69.599999999999994" thickTop="1" x14ac:dyDescent="0.3">
      <c r="A10" s="4"/>
      <c r="B10" s="39" t="s">
        <v>75</v>
      </c>
      <c r="C10" s="119" t="s">
        <v>76</v>
      </c>
      <c r="D10" s="120"/>
    </row>
    <row r="11" spans="1:4" s="3" customFormat="1" ht="55.8" thickBot="1" x14ac:dyDescent="0.35">
      <c r="A11" s="4"/>
      <c r="B11" s="27" t="s">
        <v>77</v>
      </c>
      <c r="C11" s="121" t="s">
        <v>78</v>
      </c>
      <c r="D11" s="122"/>
    </row>
    <row r="12" spans="1:4" ht="15" thickTop="1" x14ac:dyDescent="0.3">
      <c r="B12" s="19"/>
      <c r="C12" s="20"/>
      <c r="D12" s="20"/>
    </row>
    <row r="13" spans="1:4" s="3" customFormat="1" ht="15" customHeight="1" x14ac:dyDescent="0.3">
      <c r="A13" s="4"/>
      <c r="B13" s="21" t="s">
        <v>52</v>
      </c>
      <c r="C13" s="107" t="s">
        <v>53</v>
      </c>
      <c r="D13" s="108"/>
    </row>
    <row r="14" spans="1:4" ht="15" customHeight="1" thickBot="1" x14ac:dyDescent="0.35">
      <c r="B14" s="22" t="s">
        <v>51</v>
      </c>
      <c r="C14" s="109" t="s">
        <v>54</v>
      </c>
      <c r="D14" s="109"/>
    </row>
    <row r="15" spans="1:4" ht="28.2" thickTop="1" x14ac:dyDescent="0.3">
      <c r="B15" s="23" t="s">
        <v>65</v>
      </c>
      <c r="C15" s="29">
        <v>3000000</v>
      </c>
      <c r="D15" s="30" t="s">
        <v>50</v>
      </c>
    </row>
    <row r="16" spans="1:4" ht="28.2" thickBot="1" x14ac:dyDescent="0.35">
      <c r="B16" s="24" t="s">
        <v>66</v>
      </c>
      <c r="C16" s="31">
        <v>2000000</v>
      </c>
      <c r="D16" s="32" t="s">
        <v>50</v>
      </c>
    </row>
    <row r="17" ht="15" thickTop="1" x14ac:dyDescent="0.3"/>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2DDE5B7B-5050-49DC-9DFB-AF6D282AA46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ΕΣΩΤΕΡΙΚΗΣ ΧΡΗΣΕΩΣ (INTERNAL USE)ΑΓΓΛΙΚΗ (ENGLISH)</cp:keywords>
  <cp:lastModifiedBy/>
  <dcterms:created xsi:type="dcterms:W3CDTF">2014-12-02T11:32:11Z</dcterms:created>
  <dcterms:modified xsi:type="dcterms:W3CDTF">2022-08-01T07:09:12Z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4f707ea8-08ed-45a0-bdcc-bc7e7ae5eb4f</vt:lpwstr>
  </property>
  <property fmtid="{D5CDD505-2E9C-101B-9397-08002B2CF9AE}" pid="3" name="bjSaver">
    <vt:lpwstr>gVrQ9zUXbFb01HPfnH2FYbXSm9XAWec1</vt:lpwstr>
  </property>
  <property fmtid="{D5CDD505-2E9C-101B-9397-08002B2CF9AE}" pid="4" name="bjDocumentSecurityLabel">
    <vt:lpwstr>ΕΣΩΤΕΡΙΚΗΣ ΧΡΗΣΕΩΣ (INTERNAL USE)</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uid="f846373b-c6c7-471c-b345-e1306b352a35" value="" /&gt;&lt;element uid="090811a3-192b-4e3c-ab51-fd4c04da1cf0" value="" /&gt;&lt;/sisl&gt;</vt:lpwstr>
  </property>
</Properties>
</file>