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9915" windowHeight="771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FUTURES!$A$1:$F$33</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COLLATERALS'!$A$1:$D$36</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3" l="1"/>
  <c r="E9" i="1" l="1"/>
  <c r="F9" i="1" s="1"/>
  <c r="D31" i="3" l="1"/>
  <c r="D28" i="3" l="1"/>
  <c r="E43" i="1" l="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E58" i="1"/>
  <c r="F58" i="1" s="1"/>
  <c r="D5" i="3" l="1"/>
  <c r="D6" i="3"/>
  <c r="D7" i="3"/>
  <c r="D8" i="3"/>
  <c r="D9" i="3"/>
  <c r="D10" i="3"/>
  <c r="D11" i="3"/>
  <c r="D12" i="3"/>
  <c r="D13" i="3"/>
  <c r="D14" i="3"/>
  <c r="D15" i="3"/>
  <c r="D16" i="3"/>
  <c r="D17" i="3"/>
  <c r="D18" i="3"/>
  <c r="D19" i="3"/>
  <c r="D20" i="3"/>
  <c r="D21" i="3"/>
  <c r="D22" i="3"/>
  <c r="D23" i="3"/>
  <c r="D24" i="3"/>
  <c r="D25" i="3"/>
  <c r="D26" i="3"/>
  <c r="D27" i="3"/>
  <c r="D29" i="3"/>
  <c r="E36" i="1" l="1"/>
  <c r="F36" i="1" s="1"/>
  <c r="E37" i="1"/>
  <c r="F37" i="1" s="1"/>
  <c r="E38" i="1"/>
  <c r="F38" i="1" s="1"/>
  <c r="E39" i="1"/>
  <c r="F39" i="1" s="1"/>
  <c r="E40" i="1"/>
  <c r="F40" i="1" s="1"/>
  <c r="E41" i="1"/>
  <c r="F41" i="1" s="1"/>
  <c r="E42" i="1"/>
  <c r="F42" i="1" s="1"/>
  <c r="E6" i="1"/>
  <c r="F6" i="1" s="1"/>
  <c r="E7" i="1"/>
  <c r="F7" i="1" s="1"/>
  <c r="E8" i="1"/>
  <c r="F8"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E33" i="1"/>
  <c r="F33" i="1" s="1"/>
  <c r="E35" i="1" l="1"/>
  <c r="F35" i="1" s="1"/>
  <c r="D33" i="3" l="1"/>
  <c r="D32" i="3"/>
  <c r="E5" i="1" l="1"/>
  <c r="D1" i="3" l="1"/>
  <c r="D1" i="7" l="1"/>
  <c r="G10" i="2" l="1"/>
  <c r="G9" i="2"/>
  <c r="G8" i="2"/>
  <c r="G7" i="2"/>
  <c r="G6" i="2"/>
  <c r="G5" i="2"/>
  <c r="C1" i="4" l="1"/>
  <c r="G4" i="2" l="1"/>
  <c r="D1" i="6" l="1"/>
  <c r="G1" i="2"/>
  <c r="D4" i="3" l="1"/>
  <c r="F5" i="1" l="1"/>
</calcChain>
</file>

<file path=xl/sharedStrings.xml><?xml version="1.0" encoding="utf-8"?>
<sst xmlns="http://schemas.openxmlformats.org/spreadsheetml/2006/main" count="222" uniqueCount="144">
  <si>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</si>
  <si>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</si>
  <si>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</si>
  <si>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</si>
  <si>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</si>
  <si>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</si>
  <si>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</si>
  <si>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</si>
  <si>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</si>
  <si>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</si>
  <si>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</si>
  <si>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</si>
  <si>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</si>
  <si>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</si>
  <si>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</si>
  <si>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</si>
  <si>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</si>
  <si>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</si>
  <si>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</si>
  <si>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</si>
  <si>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</si>
  <si>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</si>
  <si>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</si>
  <si>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</si>
  <si>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</si>
  <si>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</si>
  <si>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</si>
  <si>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</si>
  <si>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</si>
  <si>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</si>
  <si>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</si>
  <si>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</si>
  <si>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</si>
  <si>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</si>
  <si>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</si>
  <si>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</si>
  <si>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</si>
  <si>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</si>
  <si>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</si>
  <si>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</si>
  <si>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</si>
  <si>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</si>
  <si>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</si>
  <si>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</si>
  <si>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</si>
  <si>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</si>
  <si>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</si>
  <si>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</si>
  <si>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</si>
  <si>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</si>
  <si>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</si>
  <si>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</si>
  <si>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</si>
  <si>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</si>
  <si>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</si>
  <si>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</si>
  <si>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</si>
  <si>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</si>
  <si>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</si>
  <si>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</si>
  <si>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</si>
  <si>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</si>
  <si>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</si>
  <si>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</si>
  <si>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</si>
  <si>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</si>
  <si>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</si>
  <si>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</si>
  <si>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</si>
  <si>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</si>
  <si>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</si>
  <si>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</si>
  <si>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</si>
  <si>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</si>
  <si>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</si>
  <si>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</si>
  <si>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</si>
  <si>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</si>
  <si>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</si>
  <si>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</si>
  <si>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</si>
  <si>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</si>
  <si>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</si>
  <si>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Banks,Financial Instruments</t>
  </si>
  <si>
    <t>Banks &amp; Financial Instruments</t>
  </si>
  <si>
    <t>Utilities</t>
  </si>
  <si>
    <t>AETF,FTSE</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</si>
  <si>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</si>
  <si>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</si>
  <si>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</si>
  <si>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</si>
  <si>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</si>
  <si>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</si>
  <si>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</si>
  <si>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</si>
  <si>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</si>
  <si>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</si>
  <si>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</si>
  <si>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KRI</t>
  </si>
  <si>
    <t>OTOEL</t>
  </si>
  <si>
    <t>Energy</t>
  </si>
  <si>
    <t>ELPE,MOH</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</si>
  <si>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</si>
  <si>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</si>
  <si>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</si>
  <si>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</si>
  <si>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</si>
  <si>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</si>
  <si>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</si>
  <si>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</si>
  <si>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</si>
  <si>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</si>
  <si>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IKTIN</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</si>
  <si>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</si>
  <si>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</si>
  <si>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</si>
  <si>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</si>
  <si>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</si>
  <si>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</si>
  <si>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</si>
  <si>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</si>
  <si>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</si>
  <si>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</si>
  <si>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</si>
  <si>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</si>
  <si>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</si>
  <si>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</si>
  <si>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</si>
  <si>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</si>
  <si>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</si>
  <si>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</si>
  <si>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</si>
  <si>
    <t>Baseload Next 5th Month</t>
  </si>
  <si>
    <t>Baseload Next 6th Month</t>
  </si>
  <si>
    <t>AVAX</t>
  </si>
  <si>
    <t>PROF</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</si>
  <si>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</si>
  <si>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t>
  </si>
  <si>
    <t>ADMIE,PPC</t>
  </si>
  <si>
    <t>INKAT</t>
  </si>
  <si>
    <t>DTR</t>
  </si>
  <si>
    <t>ALPHA,ETE,EUROB,DTR</t>
  </si>
  <si>
    <t>ELHA</t>
  </si>
  <si>
    <t>BRIQ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</si>
</sst>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0"/>
    <numFmt numFmtId="165" formatCode="0.00000%"/>
    <numFmt numFmtId="166" formatCode="#,##0.0000"/>
    <numFmt numFmtId="167" formatCode="0.00000"/>
    <numFmt numFmtId="168" formatCode="#,##0.00000"/>
  </numFmts>
  <fonts count="2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s>
  <borders count="23">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4">
    <xf numFmtId="0" fontId="0" fillId="0" borderId="0"/>
    <xf numFmtId="0" fontId="5" fillId="0" borderId="0"/>
    <xf numFmtId="9" fontId="20" fillId="0" borderId="0" applyFont="0" applyFill="0" applyBorder="0" applyAlignment="0" applyProtection="0"/>
    <xf numFmtId="0" fontId="4"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8">
    <xf numFmtId="0" fontId="0" fillId="0" borderId="0" xfId="0"/>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0" borderId="0" xfId="0"/>
    <xf numFmtId="0" fontId="0" fillId="0" borderId="0" xfId="0" applyBorder="1"/>
    <xf numFmtId="0" fontId="6"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6"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horizontal="right" vertical="center" wrapText="1"/>
    </xf>
    <xf numFmtId="9" fontId="13" fillId="0" borderId="3" xfId="0" applyNumberFormat="1" applyFont="1" applyBorder="1" applyAlignment="1">
      <alignment horizontal="center" vertical="center" wrapText="1"/>
    </xf>
    <xf numFmtId="9" fontId="13" fillId="0" borderId="2" xfId="0" applyNumberFormat="1" applyFont="1" applyBorder="1" applyAlignment="1">
      <alignment horizontal="center" vertical="center" wrapText="1"/>
    </xf>
    <xf numFmtId="9" fontId="13" fillId="2" borderId="3" xfId="0" applyNumberFormat="1" applyFont="1" applyFill="1" applyBorder="1" applyAlignment="1">
      <alignment horizontal="center" vertical="center" wrapText="1"/>
    </xf>
    <xf numFmtId="9" fontId="13" fillId="2" borderId="2"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2" fillId="0" borderId="0" xfId="0" applyFont="1" applyBorder="1" applyAlignment="1">
      <alignment horizontal="left" vertical="center" wrapText="1"/>
    </xf>
    <xf numFmtId="0" fontId="14" fillId="0" borderId="4" xfId="0" applyFont="1" applyBorder="1" applyAlignment="1">
      <alignment horizontal="left" vertical="center" wrapText="1"/>
    </xf>
    <xf numFmtId="0" fontId="15" fillId="2" borderId="9" xfId="0" applyFont="1" applyFill="1" applyBorder="1" applyAlignment="1">
      <alignment horizontal="justify" vertical="center" wrapText="1"/>
    </xf>
    <xf numFmtId="0" fontId="15" fillId="2" borderId="10" xfId="0" applyFont="1" applyFill="1" applyBorder="1" applyAlignment="1">
      <alignment horizontal="justify" vertical="center" wrapText="1"/>
    </xf>
    <xf numFmtId="0" fontId="15" fillId="2" borderId="6" xfId="0" applyFont="1" applyFill="1" applyBorder="1" applyAlignment="1">
      <alignment horizontal="justify" vertical="center" wrapText="1"/>
    </xf>
    <xf numFmtId="0" fontId="17" fillId="2" borderId="5" xfId="0" applyFont="1" applyFill="1" applyBorder="1" applyAlignment="1">
      <alignment horizontal="justify" vertical="center" wrapText="1"/>
    </xf>
    <xf numFmtId="0" fontId="17" fillId="0" borderId="5" xfId="0" applyFont="1" applyBorder="1" applyAlignment="1">
      <alignment horizontal="justify" vertical="center" wrapText="1"/>
    </xf>
    <xf numFmtId="0" fontId="15" fillId="2" borderId="1" xfId="0" applyFont="1" applyFill="1" applyBorder="1" applyAlignment="1">
      <alignment horizontal="justify" vertical="center" wrapText="1"/>
    </xf>
    <xf numFmtId="3" fontId="18" fillId="3" borderId="8" xfId="0" applyNumberFormat="1" applyFont="1" applyFill="1" applyBorder="1" applyAlignment="1">
      <alignment vertical="center"/>
    </xf>
    <xf numFmtId="0" fontId="18" fillId="3" borderId="8" xfId="0" applyFont="1" applyFill="1" applyBorder="1" applyAlignment="1">
      <alignment vertical="center"/>
    </xf>
    <xf numFmtId="3" fontId="18" fillId="3" borderId="4" xfId="0" applyNumberFormat="1" applyFont="1" applyFill="1" applyBorder="1" applyAlignment="1">
      <alignment vertical="center"/>
    </xf>
    <xf numFmtId="0" fontId="18" fillId="3" borderId="4" xfId="0" applyFont="1" applyFill="1" applyBorder="1" applyAlignment="1">
      <alignment vertical="center"/>
    </xf>
    <xf numFmtId="0" fontId="0" fillId="0" borderId="0" xfId="0" applyFont="1" applyBorder="1"/>
    <xf numFmtId="0" fontId="12" fillId="2" borderId="12" xfId="0" applyFont="1" applyFill="1" applyBorder="1" applyAlignment="1">
      <alignment horizontal="justify" vertical="center" wrapText="1"/>
    </xf>
    <xf numFmtId="9" fontId="13" fillId="2" borderId="13"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0" fontId="12" fillId="0" borderId="3" xfId="0" applyFont="1" applyBorder="1" applyAlignment="1">
      <alignment horizontal="justify" vertical="center" wrapText="1"/>
    </xf>
    <xf numFmtId="0" fontId="12" fillId="2" borderId="3" xfId="0" applyFont="1" applyFill="1" applyBorder="1" applyAlignment="1">
      <alignment horizontal="justify" vertical="center" wrapText="1"/>
    </xf>
    <xf numFmtId="9" fontId="13" fillId="2" borderId="5" xfId="0" applyNumberFormat="1" applyFont="1" applyFill="1" applyBorder="1" applyAlignment="1">
      <alignment horizontal="center" vertical="center" wrapText="1"/>
    </xf>
    <xf numFmtId="9" fontId="13" fillId="2" borderId="4" xfId="0" applyNumberFormat="1" applyFont="1" applyFill="1" applyBorder="1" applyAlignment="1">
      <alignment horizontal="center" vertical="center" wrapText="1"/>
    </xf>
    <xf numFmtId="0" fontId="12" fillId="2" borderId="5" xfId="0" applyFont="1" applyFill="1" applyBorder="1" applyAlignment="1">
      <alignment horizontal="justify" vertical="center" wrapText="1"/>
    </xf>
    <xf numFmtId="9" fontId="13" fillId="0" borderId="11" xfId="0" applyNumberFormat="1" applyFont="1" applyBorder="1" applyAlignment="1">
      <alignment horizontal="center" vertical="center" wrapText="1"/>
    </xf>
    <xf numFmtId="0" fontId="12" fillId="0" borderId="15" xfId="0" applyFont="1" applyBorder="1" applyAlignment="1">
      <alignment horizontal="justify" vertical="center" wrapText="1"/>
    </xf>
    <xf numFmtId="0" fontId="12" fillId="2" borderId="15"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5" fillId="4" borderId="1" xfId="0" applyFont="1" applyFill="1" applyBorder="1" applyAlignment="1">
      <alignment horizontal="justify" vertical="center" wrapText="1"/>
    </xf>
    <xf numFmtId="9" fontId="0" fillId="0" borderId="0" xfId="2" applyFont="1" applyBorder="1"/>
    <xf numFmtId="0" fontId="4" fillId="0" borderId="0" xfId="3"/>
    <xf numFmtId="0" fontId="0" fillId="0" borderId="0" xfId="0" applyFont="1" applyAlignment="1">
      <alignment vertical="center" wrapText="1"/>
    </xf>
    <xf numFmtId="9" fontId="13" fillId="2" borderId="11"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9" fontId="13" fillId="0" borderId="11" xfId="0" applyNumberFormat="1" applyFont="1" applyBorder="1" applyAlignment="1">
      <alignment horizontal="center" vertical="center" wrapText="1"/>
    </xf>
    <xf numFmtId="0" fontId="4" fillId="0" borderId="0" xfId="3" applyBorder="1"/>
    <xf numFmtId="0" fontId="19" fillId="0" borderId="0" xfId="3" applyFont="1" applyBorder="1" applyAlignment="1">
      <alignment horizontal="center" vertical="center" wrapText="1"/>
    </xf>
    <xf numFmtId="0" fontId="21" fillId="0" borderId="0" xfId="3" applyFont="1" applyBorder="1" applyAlignment="1">
      <alignment horizontal="center" vertical="center" wrapText="1"/>
    </xf>
    <xf numFmtId="0" fontId="12" fillId="2" borderId="12" xfId="0" applyFont="1" applyFill="1" applyBorder="1" applyAlignment="1">
      <alignment horizontal="left" vertical="center" wrapText="1"/>
    </xf>
    <xf numFmtId="9" fontId="13" fillId="2" borderId="14" xfId="0" applyNumberFormat="1" applyFont="1" applyFill="1" applyBorder="1" applyAlignment="1">
      <alignment horizontal="left" vertical="center" wrapText="1"/>
    </xf>
    <xf numFmtId="0" fontId="4" fillId="0" borderId="0" xfId="3" applyFill="1"/>
    <xf numFmtId="166" fontId="0" fillId="0" borderId="0" xfId="0" applyNumberFormat="1"/>
    <xf numFmtId="167" fontId="0" fillId="0" borderId="0" xfId="0" applyNumberFormat="1"/>
    <xf numFmtId="166" fontId="4" fillId="0" borderId="0" xfId="3" applyNumberFormat="1"/>
    <xf numFmtId="0" fontId="8" fillId="0" borderId="0" xfId="0" applyFont="1" applyFill="1" applyAlignment="1">
      <alignment horizontal="center" vertical="center" wrapText="1"/>
    </xf>
    <xf numFmtId="9" fontId="22" fillId="2" borderId="14" xfId="0" applyNumberFormat="1" applyFont="1" applyFill="1" applyBorder="1" applyAlignment="1">
      <alignment horizontal="center" vertical="center" wrapText="1"/>
    </xf>
    <xf numFmtId="9" fontId="22" fillId="0" borderId="2" xfId="0" applyNumberFormat="1" applyFont="1" applyBorder="1" applyAlignment="1">
      <alignment horizontal="center" vertical="center" wrapText="1"/>
    </xf>
    <xf numFmtId="9" fontId="22" fillId="2" borderId="2" xfId="0" applyNumberFormat="1" applyFont="1" applyFill="1" applyBorder="1" applyAlignment="1">
      <alignment horizontal="center" vertical="center" wrapText="1"/>
    </xf>
    <xf numFmtId="9" fontId="22" fillId="2" borderId="4" xfId="0" applyNumberFormat="1" applyFont="1" applyFill="1" applyBorder="1" applyAlignment="1">
      <alignment horizontal="center" vertical="center" wrapText="1"/>
    </xf>
    <xf numFmtId="168" fontId="0" fillId="0" borderId="0" xfId="0" applyNumberFormat="1"/>
    <xf numFmtId="9" fontId="13" fillId="0" borderId="11" xfId="0" applyNumberFormat="1" applyFont="1" applyFill="1" applyBorder="1" applyAlignment="1">
      <alignment horizontal="center" vertical="center" wrapText="1"/>
    </xf>
    <xf numFmtId="0" fontId="22" fillId="0" borderId="0" xfId="0" applyFont="1"/>
    <xf numFmtId="14" fontId="22" fillId="0" borderId="0" xfId="0" applyNumberFormat="1" applyFont="1"/>
    <xf numFmtId="0" fontId="9" fillId="0" borderId="0" xfId="0" applyFont="1" applyFill="1" applyAlignment="1">
      <alignment horizontal="center" vertical="center" wrapText="1"/>
    </xf>
    <xf numFmtId="0" fontId="12" fillId="0" borderId="15" xfId="0" applyFont="1" applyFill="1" applyBorder="1" applyAlignment="1">
      <alignment horizontal="left" vertical="center" wrapText="1"/>
    </xf>
    <xf numFmtId="9" fontId="13" fillId="0" borderId="11" xfId="0" applyNumberFormat="1" applyFont="1" applyFill="1" applyBorder="1" applyAlignment="1">
      <alignment horizontal="left" vertical="center" wrapText="1"/>
    </xf>
    <xf numFmtId="9" fontId="13" fillId="0" borderId="17" xfId="0" applyNumberFormat="1" applyFont="1" applyFill="1" applyBorder="1" applyAlignment="1">
      <alignment horizontal="center" vertical="center" wrapText="1"/>
    </xf>
    <xf numFmtId="0" fontId="23" fillId="5" borderId="19" xfId="0" applyFont="1" applyFill="1" applyBorder="1" applyAlignment="1">
      <alignment vertical="center"/>
    </xf>
    <xf numFmtId="0" fontId="23" fillId="5" borderId="20" xfId="0" applyFont="1" applyFill="1" applyBorder="1"/>
    <xf numFmtId="0" fontId="12" fillId="0" borderId="18" xfId="0" applyFont="1" applyFill="1" applyBorder="1" applyAlignment="1">
      <alignment horizontal="justify" vertical="center" wrapText="1"/>
    </xf>
    <xf numFmtId="9" fontId="13" fillId="0" borderId="18" xfId="0" applyNumberFormat="1" applyFont="1" applyFill="1" applyBorder="1" applyAlignment="1">
      <alignment horizontal="center" vertical="center" wrapText="1"/>
    </xf>
    <xf numFmtId="9" fontId="22" fillId="0" borderId="0" xfId="2" applyFont="1"/>
    <xf numFmtId="9" fontId="0" fillId="0" borderId="0" xfId="2" applyFont="1"/>
    <xf numFmtId="4" fontId="0" fillId="0" borderId="0" xfId="0" applyNumberFormat="1" applyFont="1"/>
    <xf numFmtId="0" fontId="12" fillId="0" borderId="5" xfId="0" applyFont="1" applyFill="1" applyBorder="1" applyAlignment="1">
      <alignment horizontal="left" vertical="center" wrapText="1"/>
    </xf>
    <xf numFmtId="9" fontId="13" fillId="0" borderId="5" xfId="0" applyNumberFormat="1" applyFont="1" applyFill="1" applyBorder="1" applyAlignment="1">
      <alignment horizontal="left" vertical="center" wrapText="1"/>
    </xf>
    <xf numFmtId="3" fontId="13" fillId="0" borderId="11" xfId="0" applyNumberFormat="1" applyFont="1" applyBorder="1" applyAlignment="1">
      <alignment horizontal="right" vertical="center" wrapText="1"/>
    </xf>
    <xf numFmtId="9" fontId="0" fillId="0" borderId="0" xfId="2" applyNumberFormat="1" applyFont="1"/>
    <xf numFmtId="0" fontId="12" fillId="3" borderId="15" xfId="0" applyFont="1" applyFill="1" applyBorder="1" applyAlignment="1">
      <alignment horizontal="left" vertical="center" wrapText="1"/>
    </xf>
    <xf numFmtId="9" fontId="13" fillId="3" borderId="11" xfId="0" applyNumberFormat="1" applyFont="1" applyFill="1" applyBorder="1" applyAlignment="1">
      <alignment horizontal="left" vertical="center" wrapText="1"/>
    </xf>
    <xf numFmtId="9" fontId="13" fillId="3" borderId="11" xfId="0" applyNumberFormat="1" applyFont="1" applyFill="1" applyBorder="1" applyAlignment="1">
      <alignment horizontal="center" vertical="center" wrapText="1"/>
    </xf>
    <xf numFmtId="0" fontId="12" fillId="3" borderId="16" xfId="0" applyFont="1" applyFill="1" applyBorder="1" applyAlignment="1">
      <alignment horizontal="justify" vertical="center" wrapText="1"/>
    </xf>
    <xf numFmtId="0" fontId="14" fillId="3" borderId="10" xfId="0" applyFont="1" applyFill="1" applyBorder="1" applyAlignment="1">
      <alignment horizontal="justify" vertical="center" wrapText="1"/>
    </xf>
    <xf numFmtId="0" fontId="12" fillId="3" borderId="12" xfId="0" applyFont="1" applyFill="1" applyBorder="1" applyAlignment="1">
      <alignment horizontal="justify" vertical="center" wrapText="1"/>
    </xf>
    <xf numFmtId="9" fontId="13" fillId="3" borderId="14" xfId="0" applyNumberFormat="1" applyFont="1" applyFill="1" applyBorder="1" applyAlignment="1">
      <alignment horizontal="center" vertical="center" wrapText="1"/>
    </xf>
    <xf numFmtId="3" fontId="13" fillId="3" borderId="14" xfId="0" applyNumberFormat="1" applyFont="1" applyFill="1" applyBorder="1" applyAlignment="1">
      <alignment horizontal="right" vertical="center" wrapText="1"/>
    </xf>
    <xf numFmtId="0" fontId="12" fillId="3" borderId="15" xfId="0" applyFont="1" applyFill="1" applyBorder="1" applyAlignment="1">
      <alignment horizontal="justify" vertical="center" wrapText="1"/>
    </xf>
    <xf numFmtId="3" fontId="13" fillId="3" borderId="11" xfId="0" applyNumberFormat="1" applyFont="1" applyFill="1" applyBorder="1" applyAlignment="1">
      <alignment horizontal="right" vertical="center" wrapText="1"/>
    </xf>
    <xf numFmtId="0" fontId="24" fillId="3" borderId="21" xfId="0" applyFont="1" applyFill="1" applyBorder="1" applyAlignment="1">
      <alignment horizontal="left" vertical="center" wrapText="1"/>
    </xf>
    <xf numFmtId="3" fontId="13" fillId="3" borderId="22" xfId="0" applyNumberFormat="1" applyFont="1" applyFill="1" applyBorder="1" applyAlignment="1">
      <alignment horizontal="center" vertical="center" wrapText="1"/>
    </xf>
    <xf numFmtId="3" fontId="13" fillId="3" borderId="22" xfId="0" applyNumberFormat="1" applyFont="1" applyFill="1" applyBorder="1" applyAlignment="1">
      <alignment horizontal="right" vertical="center" wrapText="1"/>
    </xf>
    <xf numFmtId="0" fontId="0" fillId="0" borderId="0" xfId="0" applyFont="1" applyAlignment="1">
      <alignment horizontal="right" vertical="center" wrapText="1"/>
    </xf>
    <xf numFmtId="9" fontId="13" fillId="3" borderId="0" xfId="0" applyNumberFormat="1" applyFont="1" applyFill="1" applyBorder="1" applyAlignment="1">
      <alignment horizontal="center" vertical="center" wrapText="1"/>
    </xf>
    <xf numFmtId="9" fontId="13" fillId="3" borderId="4"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Border="1" applyAlignment="1">
      <alignment horizontal="center" vertical="center" wrapText="1"/>
    </xf>
    <xf numFmtId="0" fontId="0" fillId="0" borderId="0" xfId="0" applyFont="1" applyAlignment="1">
      <alignment horizontal="center" vertical="center" wrapText="1"/>
    </xf>
    <xf numFmtId="0" fontId="6" fillId="0" borderId="4" xfId="0" applyFont="1" applyBorder="1" applyAlignment="1">
      <alignment horizontal="center" vertical="center" wrapText="1"/>
    </xf>
    <xf numFmtId="9" fontId="15" fillId="4" borderId="6" xfId="0" applyNumberFormat="1"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10" fontId="15" fillId="2" borderId="6"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9" fontId="15" fillId="2" borderId="6" xfId="0" applyNumberFormat="1" applyFont="1" applyFill="1" applyBorder="1" applyAlignment="1">
      <alignment horizontal="center" vertical="center" wrapText="1"/>
    </xf>
    <xf numFmtId="9" fontId="15" fillId="4" borderId="6" xfId="0" applyNumberFormat="1" applyFont="1" applyFill="1" applyBorder="1" applyAlignment="1">
      <alignment horizontal="left" vertical="center" wrapText="1"/>
    </xf>
    <xf numFmtId="9" fontId="15" fillId="4" borderId="7" xfId="0" applyNumberFormat="1" applyFont="1" applyFill="1" applyBorder="1" applyAlignment="1">
      <alignment horizontal="left"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cellXfs>
  <cellStyles count="14">
    <cellStyle name="Normal" xfId="0" builtinId="0"/>
    <cellStyle name="Normal 2" xfId="1"/>
    <cellStyle name="Normal 2 2" xfId="4"/>
    <cellStyle name="Normal 2 2 2" xfId="7"/>
    <cellStyle name="Normal 2 2 2 2" xfId="13"/>
    <cellStyle name="Normal 2 2 3" xfId="10"/>
    <cellStyle name="Normal 2 3" xfId="5"/>
    <cellStyle name="Normal 2 3 2" xfId="11"/>
    <cellStyle name="Normal 2 4" xfId="8"/>
    <cellStyle name="Normal 3" xfId="3"/>
    <cellStyle name="Normal 3 2" xfId="6"/>
    <cellStyle name="Normal 3 2 2" xfId="12"/>
    <cellStyle name="Normal 3 3" xfId="9"/>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59"/>
  <sheetViews>
    <sheetView tabSelected="1" zoomScaleNormal="100" workbookViewId="0">
      <selection activeCell="K11" sqref="K11"/>
    </sheetView>
  </sheetViews>
  <sheetFormatPr defaultRowHeight="15" x14ac:dyDescent="0.25"/>
  <cols>
    <col min="1" max="1" width="11.28515625" style="3" customWidth="1"/>
    <col min="2" max="2" width="25.8554687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4"/>
      <c r="B1" s="10" t="s">
        <v>60</v>
      </c>
      <c r="C1" s="108" t="s">
        <v>61</v>
      </c>
      <c r="D1" s="108"/>
      <c r="E1" s="108"/>
      <c r="F1" s="12">
        <v>44481</v>
      </c>
    </row>
    <row r="2" spans="1:13" ht="30" x14ac:dyDescent="0.25">
      <c r="A2" s="4"/>
      <c r="B2" s="6" t="s">
        <v>0</v>
      </c>
      <c r="C2" s="7" t="s">
        <v>1</v>
      </c>
      <c r="D2" s="7" t="s">
        <v>4</v>
      </c>
      <c r="E2" s="7" t="s">
        <v>6</v>
      </c>
      <c r="F2" s="7" t="s">
        <v>36</v>
      </c>
    </row>
    <row r="3" spans="1:13" ht="30.75" thickBot="1" x14ac:dyDescent="0.3">
      <c r="A3" s="4"/>
      <c r="B3" s="8" t="s">
        <v>2</v>
      </c>
      <c r="C3" s="9" t="s">
        <v>3</v>
      </c>
      <c r="D3" s="9" t="s">
        <v>5</v>
      </c>
      <c r="E3" s="9" t="s">
        <v>7</v>
      </c>
      <c r="F3" s="9" t="s">
        <v>8</v>
      </c>
    </row>
    <row r="4" spans="1:13" s="3" customFormat="1" ht="16.5" thickTop="1" thickBot="1" x14ac:dyDescent="0.3">
      <c r="A4" s="4"/>
      <c r="B4" s="84" t="s">
        <v>102</v>
      </c>
      <c r="C4" s="85"/>
      <c r="D4" s="85"/>
      <c r="E4" s="85"/>
      <c r="F4" s="85"/>
    </row>
    <row r="5" spans="1:13" ht="16.5" thickTop="1" thickBot="1" x14ac:dyDescent="0.3">
      <c r="A5" s="4"/>
      <c r="B5" s="39" t="s">
        <v>75</v>
      </c>
      <c r="C5" s="40">
        <v>0.1</v>
      </c>
      <c r="D5" s="60">
        <v>0.02</v>
      </c>
      <c r="E5" s="41">
        <f>C5+D5</f>
        <v>0.12000000000000001</v>
      </c>
      <c r="F5" s="41">
        <f t="shared" ref="F5" si="0">E5</f>
        <v>0.12000000000000001</v>
      </c>
      <c r="G5" s="94"/>
      <c r="H5" s="94"/>
      <c r="I5" s="94"/>
      <c r="J5" s="51"/>
      <c r="K5" s="76"/>
      <c r="L5" s="76"/>
      <c r="M5" s="68"/>
    </row>
    <row r="6" spans="1:13" s="3" customFormat="1" ht="15.75" thickBot="1" x14ac:dyDescent="0.3">
      <c r="A6" s="4"/>
      <c r="B6" s="42" t="s">
        <v>10</v>
      </c>
      <c r="C6" s="19">
        <v>0.16</v>
      </c>
      <c r="D6" s="20">
        <v>0.02</v>
      </c>
      <c r="E6" s="20">
        <f t="shared" ref="E6:E33" si="1">C6+D6</f>
        <v>0.18</v>
      </c>
      <c r="F6" s="20">
        <f t="shared" ref="F6:F33" si="2">E6</f>
        <v>0.18</v>
      </c>
      <c r="G6" s="94"/>
      <c r="H6" s="94"/>
      <c r="I6" s="94"/>
      <c r="J6" s="51"/>
      <c r="K6" s="76"/>
      <c r="L6" s="76"/>
      <c r="M6" s="68"/>
    </row>
    <row r="7" spans="1:13" ht="15.75" thickBot="1" x14ac:dyDescent="0.3">
      <c r="A7" s="4"/>
      <c r="B7" s="43" t="s">
        <v>11</v>
      </c>
      <c r="C7" s="21">
        <v>0.16</v>
      </c>
      <c r="D7" s="22">
        <v>0.02</v>
      </c>
      <c r="E7" s="22">
        <f t="shared" si="1"/>
        <v>0.18</v>
      </c>
      <c r="F7" s="22">
        <f t="shared" si="2"/>
        <v>0.18</v>
      </c>
      <c r="G7" s="94"/>
      <c r="H7" s="94"/>
      <c r="I7" s="94"/>
      <c r="J7" s="51"/>
      <c r="K7" s="76"/>
      <c r="L7" s="76"/>
      <c r="M7" s="68"/>
    </row>
    <row r="8" spans="1:13" ht="15.75" thickBot="1" x14ac:dyDescent="0.3">
      <c r="A8" s="4"/>
      <c r="B8" s="42" t="s">
        <v>74</v>
      </c>
      <c r="C8" s="19">
        <v>0.26</v>
      </c>
      <c r="D8" s="20">
        <v>0.02</v>
      </c>
      <c r="E8" s="20">
        <f t="shared" si="1"/>
        <v>0.28000000000000003</v>
      </c>
      <c r="F8" s="20">
        <f t="shared" si="2"/>
        <v>0.28000000000000003</v>
      </c>
      <c r="G8" s="94"/>
      <c r="H8" s="94"/>
      <c r="I8" s="94"/>
      <c r="J8" s="51"/>
      <c r="K8" s="76"/>
      <c r="L8" s="76"/>
      <c r="M8" s="68"/>
    </row>
    <row r="9" spans="1:13" s="3" customFormat="1" ht="15.75" thickBot="1" x14ac:dyDescent="0.3">
      <c r="A9" s="4"/>
      <c r="B9" s="43" t="s">
        <v>140</v>
      </c>
      <c r="C9" s="21">
        <v>0.14000000000000001</v>
      </c>
      <c r="D9" s="22">
        <v>0.03</v>
      </c>
      <c r="E9" s="22">
        <f t="shared" ref="E9" si="3">C9+D9</f>
        <v>0.17</v>
      </c>
      <c r="F9" s="22">
        <f t="shared" ref="F9" si="4">E9</f>
        <v>0.17</v>
      </c>
      <c r="G9" s="94"/>
      <c r="H9" s="94"/>
      <c r="I9" s="94"/>
      <c r="J9" s="51"/>
      <c r="K9" s="76"/>
      <c r="L9" s="76"/>
      <c r="M9" s="68"/>
    </row>
    <row r="10" spans="1:13" s="3" customFormat="1" ht="15.75" thickBot="1" x14ac:dyDescent="0.3">
      <c r="A10" s="4"/>
      <c r="B10" s="42" t="s">
        <v>12</v>
      </c>
      <c r="C10" s="19">
        <v>0.12</v>
      </c>
      <c r="D10" s="20">
        <v>0.02</v>
      </c>
      <c r="E10" s="20">
        <f t="shared" si="1"/>
        <v>0.13999999999999999</v>
      </c>
      <c r="F10" s="20">
        <f t="shared" si="2"/>
        <v>0.13999999999999999</v>
      </c>
      <c r="G10" s="94"/>
      <c r="H10" s="94"/>
      <c r="I10" s="94"/>
      <c r="J10" s="51"/>
      <c r="K10" s="76"/>
      <c r="L10" s="76"/>
      <c r="M10" s="68"/>
    </row>
    <row r="11" spans="1:13" s="3" customFormat="1" ht="15.75" thickBot="1" x14ac:dyDescent="0.3">
      <c r="A11" s="4"/>
      <c r="B11" s="43" t="s">
        <v>14</v>
      </c>
      <c r="C11" s="21">
        <v>0.24</v>
      </c>
      <c r="D11" s="22">
        <v>0.03</v>
      </c>
      <c r="E11" s="22">
        <f t="shared" si="1"/>
        <v>0.27</v>
      </c>
      <c r="F11" s="22">
        <f t="shared" si="2"/>
        <v>0.27</v>
      </c>
      <c r="G11" s="94"/>
      <c r="H11" s="94"/>
      <c r="I11" s="94"/>
      <c r="J11" s="51"/>
      <c r="K11" s="76"/>
      <c r="L11" s="76"/>
      <c r="M11" s="68"/>
    </row>
    <row r="12" spans="1:13" s="3" customFormat="1" ht="15.75" thickBot="1" x14ac:dyDescent="0.3">
      <c r="A12" s="4"/>
      <c r="B12" s="42" t="s">
        <v>13</v>
      </c>
      <c r="C12" s="19">
        <v>0.13</v>
      </c>
      <c r="D12" s="20">
        <v>0.02</v>
      </c>
      <c r="E12" s="20">
        <f t="shared" si="1"/>
        <v>0.15</v>
      </c>
      <c r="F12" s="20">
        <f t="shared" si="2"/>
        <v>0.15</v>
      </c>
      <c r="G12" s="94"/>
      <c r="H12" s="94"/>
      <c r="I12" s="94"/>
      <c r="J12" s="51"/>
      <c r="K12" s="76"/>
      <c r="L12" s="76"/>
      <c r="M12" s="68"/>
    </row>
    <row r="13" spans="1:13" ht="15.75" thickBot="1" x14ac:dyDescent="0.3">
      <c r="A13" s="4"/>
      <c r="B13" s="43" t="s">
        <v>15</v>
      </c>
      <c r="C13" s="21">
        <v>0.18</v>
      </c>
      <c r="D13" s="22">
        <v>0.02</v>
      </c>
      <c r="E13" s="22">
        <f t="shared" si="1"/>
        <v>0.19999999999999998</v>
      </c>
      <c r="F13" s="22">
        <f t="shared" si="2"/>
        <v>0.19999999999999998</v>
      </c>
      <c r="G13" s="94"/>
      <c r="H13" s="94"/>
      <c r="I13" s="94"/>
      <c r="J13" s="51"/>
      <c r="K13" s="76"/>
      <c r="L13" s="76"/>
      <c r="M13" s="68"/>
    </row>
    <row r="14" spans="1:13" s="3" customFormat="1" ht="15.75" thickBot="1" x14ac:dyDescent="0.3">
      <c r="A14" s="4"/>
      <c r="B14" s="42" t="s">
        <v>16</v>
      </c>
      <c r="C14" s="19">
        <v>0.16</v>
      </c>
      <c r="D14" s="20">
        <v>0.02</v>
      </c>
      <c r="E14" s="20">
        <f t="shared" si="1"/>
        <v>0.18</v>
      </c>
      <c r="F14" s="20">
        <f t="shared" si="2"/>
        <v>0.18</v>
      </c>
      <c r="G14" s="94"/>
      <c r="H14" s="94"/>
      <c r="I14" s="94"/>
      <c r="J14" s="51"/>
      <c r="K14" s="76"/>
      <c r="L14" s="76"/>
      <c r="M14" s="68"/>
    </row>
    <row r="15" spans="1:13" ht="15.75" thickBot="1" x14ac:dyDescent="0.3">
      <c r="A15" s="4"/>
      <c r="B15" s="43" t="s">
        <v>17</v>
      </c>
      <c r="C15" s="21">
        <v>0.15</v>
      </c>
      <c r="D15" s="22">
        <v>0.02</v>
      </c>
      <c r="E15" s="22">
        <f t="shared" si="1"/>
        <v>0.16999999999999998</v>
      </c>
      <c r="F15" s="22">
        <f t="shared" si="2"/>
        <v>0.16999999999999998</v>
      </c>
      <c r="G15" s="94"/>
      <c r="H15" s="94"/>
      <c r="I15" s="94"/>
      <c r="J15" s="51"/>
      <c r="K15" s="76"/>
      <c r="L15" s="76"/>
      <c r="M15" s="68"/>
    </row>
    <row r="16" spans="1:13" ht="15.75" thickBot="1" x14ac:dyDescent="0.3">
      <c r="A16" s="4"/>
      <c r="B16" s="42" t="s">
        <v>18</v>
      </c>
      <c r="C16" s="19">
        <v>0.12</v>
      </c>
      <c r="D16" s="20">
        <v>0.02</v>
      </c>
      <c r="E16" s="20">
        <f t="shared" si="1"/>
        <v>0.13999999999999999</v>
      </c>
      <c r="F16" s="20">
        <f t="shared" si="2"/>
        <v>0.13999999999999999</v>
      </c>
      <c r="G16" s="94"/>
      <c r="H16" s="94"/>
      <c r="I16" s="94"/>
      <c r="J16" s="51"/>
      <c r="K16" s="76"/>
      <c r="L16" s="76"/>
      <c r="M16" s="68"/>
    </row>
    <row r="17" spans="1:13" ht="15.75" thickBot="1" x14ac:dyDescent="0.3">
      <c r="A17" s="4"/>
      <c r="B17" s="43" t="s">
        <v>42</v>
      </c>
      <c r="C17" s="21">
        <v>0.12</v>
      </c>
      <c r="D17" s="22">
        <v>0.02</v>
      </c>
      <c r="E17" s="22">
        <f t="shared" si="1"/>
        <v>0.13999999999999999</v>
      </c>
      <c r="F17" s="22">
        <f t="shared" si="2"/>
        <v>0.13999999999999999</v>
      </c>
      <c r="G17" s="94"/>
      <c r="H17" s="94"/>
      <c r="I17" s="94"/>
      <c r="J17" s="51"/>
      <c r="K17" s="76"/>
      <c r="L17" s="76"/>
      <c r="M17" s="68"/>
    </row>
    <row r="18" spans="1:13" ht="15.75" thickBot="1" x14ac:dyDescent="0.3">
      <c r="A18" s="4"/>
      <c r="B18" s="42" t="s">
        <v>9</v>
      </c>
      <c r="C18" s="19">
        <v>0.08</v>
      </c>
      <c r="D18" s="20">
        <v>0.01</v>
      </c>
      <c r="E18" s="20">
        <f t="shared" si="1"/>
        <v>0.09</v>
      </c>
      <c r="F18" s="20">
        <f t="shared" si="2"/>
        <v>0.09</v>
      </c>
      <c r="G18" s="94"/>
      <c r="H18" s="94"/>
      <c r="I18" s="94"/>
      <c r="J18" s="51"/>
      <c r="K18" s="76"/>
      <c r="L18" s="76"/>
      <c r="M18" s="68"/>
    </row>
    <row r="19" spans="1:13" s="3" customFormat="1" ht="15.75" thickBot="1" x14ac:dyDescent="0.3">
      <c r="A19" s="4"/>
      <c r="B19" s="43" t="s">
        <v>19</v>
      </c>
      <c r="C19" s="21">
        <v>0.14000000000000001</v>
      </c>
      <c r="D19" s="22">
        <v>0.02</v>
      </c>
      <c r="E19" s="22">
        <f t="shared" si="1"/>
        <v>0.16</v>
      </c>
      <c r="F19" s="22">
        <f t="shared" si="2"/>
        <v>0.16</v>
      </c>
      <c r="G19" s="94"/>
      <c r="H19" s="94"/>
      <c r="I19" s="94"/>
      <c r="J19" s="51"/>
      <c r="K19" s="76"/>
      <c r="L19" s="76"/>
      <c r="M19" s="68"/>
    </row>
    <row r="20" spans="1:13" ht="15.75" thickBot="1" x14ac:dyDescent="0.3">
      <c r="A20" s="4"/>
      <c r="B20" s="42" t="s">
        <v>20</v>
      </c>
      <c r="C20" s="19">
        <v>0.09</v>
      </c>
      <c r="D20" s="20">
        <v>0.02</v>
      </c>
      <c r="E20" s="20">
        <f t="shared" si="1"/>
        <v>0.11</v>
      </c>
      <c r="F20" s="20">
        <f t="shared" si="2"/>
        <v>0.11</v>
      </c>
      <c r="G20" s="94"/>
      <c r="H20" s="94"/>
      <c r="I20" s="94"/>
      <c r="J20" s="51"/>
      <c r="K20" s="76"/>
      <c r="L20" s="76"/>
      <c r="M20" s="68"/>
    </row>
    <row r="21" spans="1:13" ht="15.75" thickBot="1" x14ac:dyDescent="0.3">
      <c r="A21" s="4"/>
      <c r="B21" s="43" t="s">
        <v>76</v>
      </c>
      <c r="C21" s="21">
        <v>0.23</v>
      </c>
      <c r="D21" s="22">
        <v>0.02</v>
      </c>
      <c r="E21" s="22">
        <f t="shared" si="1"/>
        <v>0.25</v>
      </c>
      <c r="F21" s="22">
        <f t="shared" si="2"/>
        <v>0.25</v>
      </c>
      <c r="G21" s="94"/>
      <c r="H21" s="94"/>
      <c r="I21" s="94"/>
      <c r="J21" s="51"/>
      <c r="K21" s="76"/>
      <c r="L21" s="76"/>
      <c r="M21" s="68"/>
    </row>
    <row r="22" spans="1:13" s="3" customFormat="1" ht="15.75" thickBot="1" x14ac:dyDescent="0.3">
      <c r="A22" s="4"/>
      <c r="B22" s="42" t="s">
        <v>43</v>
      </c>
      <c r="C22" s="19">
        <v>0.12</v>
      </c>
      <c r="D22" s="20">
        <v>0.02</v>
      </c>
      <c r="E22" s="20">
        <f t="shared" si="1"/>
        <v>0.13999999999999999</v>
      </c>
      <c r="F22" s="20">
        <f t="shared" si="2"/>
        <v>0.13999999999999999</v>
      </c>
      <c r="G22" s="94"/>
      <c r="H22" s="94"/>
      <c r="I22" s="94"/>
      <c r="J22" s="51"/>
      <c r="K22" s="76"/>
      <c r="L22" s="76"/>
      <c r="M22" s="68"/>
    </row>
    <row r="23" spans="1:13" s="3" customFormat="1" ht="15.75" thickBot="1" x14ac:dyDescent="0.3">
      <c r="A23" s="4"/>
      <c r="B23" s="43" t="s">
        <v>21</v>
      </c>
      <c r="C23" s="21">
        <v>0.28999999999999998</v>
      </c>
      <c r="D23" s="22">
        <v>0.06</v>
      </c>
      <c r="E23" s="22">
        <f t="shared" si="1"/>
        <v>0.35</v>
      </c>
      <c r="F23" s="22">
        <f t="shared" si="2"/>
        <v>0.35</v>
      </c>
      <c r="G23" s="94"/>
      <c r="H23" s="94"/>
      <c r="I23" s="94"/>
      <c r="J23" s="51"/>
      <c r="K23" s="76"/>
      <c r="L23" s="76"/>
      <c r="M23" s="68"/>
    </row>
    <row r="24" spans="1:13" ht="15.75" thickBot="1" x14ac:dyDescent="0.3">
      <c r="A24" s="4"/>
      <c r="B24" s="42" t="s">
        <v>22</v>
      </c>
      <c r="C24" s="19">
        <v>0.16</v>
      </c>
      <c r="D24" s="20">
        <v>0.02</v>
      </c>
      <c r="E24" s="20">
        <f t="shared" si="1"/>
        <v>0.18</v>
      </c>
      <c r="F24" s="20">
        <f t="shared" si="2"/>
        <v>0.18</v>
      </c>
      <c r="G24" s="94"/>
      <c r="H24" s="94"/>
      <c r="I24" s="94"/>
      <c r="J24" s="51"/>
      <c r="K24" s="76"/>
      <c r="L24" s="76"/>
      <c r="M24" s="68"/>
    </row>
    <row r="25" spans="1:13" ht="15.75" thickBot="1" x14ac:dyDescent="0.3">
      <c r="A25" s="4"/>
      <c r="B25" s="43" t="s">
        <v>23</v>
      </c>
      <c r="C25" s="21">
        <v>0.1</v>
      </c>
      <c r="D25" s="22">
        <v>0.02</v>
      </c>
      <c r="E25" s="22">
        <f t="shared" si="1"/>
        <v>0.12000000000000001</v>
      </c>
      <c r="F25" s="22">
        <f t="shared" si="2"/>
        <v>0.12000000000000001</v>
      </c>
      <c r="G25" s="94"/>
      <c r="H25" s="94"/>
      <c r="I25" s="94"/>
      <c r="J25" s="51"/>
      <c r="K25" s="76"/>
      <c r="L25" s="76"/>
      <c r="M25" s="68"/>
    </row>
    <row r="26" spans="1:13" ht="15.75" thickBot="1" x14ac:dyDescent="0.3">
      <c r="A26" s="4"/>
      <c r="B26" s="42" t="s">
        <v>24</v>
      </c>
      <c r="C26" s="19">
        <v>0.12</v>
      </c>
      <c r="D26" s="20">
        <v>0.02</v>
      </c>
      <c r="E26" s="20">
        <f t="shared" si="1"/>
        <v>0.13999999999999999</v>
      </c>
      <c r="F26" s="20">
        <f t="shared" si="2"/>
        <v>0.13999999999999999</v>
      </c>
      <c r="G26" s="94"/>
      <c r="H26" s="94"/>
      <c r="I26" s="94"/>
      <c r="J26" s="51"/>
      <c r="K26" s="76"/>
      <c r="L26" s="76"/>
      <c r="M26" s="68"/>
    </row>
    <row r="27" spans="1:13" ht="15.75" thickBot="1" x14ac:dyDescent="0.3">
      <c r="A27" s="4"/>
      <c r="B27" s="43" t="s">
        <v>25</v>
      </c>
      <c r="C27" s="21">
        <v>0.09</v>
      </c>
      <c r="D27" s="22">
        <v>0.02</v>
      </c>
      <c r="E27" s="22">
        <f t="shared" si="1"/>
        <v>0.11</v>
      </c>
      <c r="F27" s="22">
        <f t="shared" si="2"/>
        <v>0.11</v>
      </c>
      <c r="G27" s="94"/>
      <c r="H27" s="94"/>
      <c r="I27" s="94"/>
      <c r="J27" s="51"/>
      <c r="K27" s="76"/>
      <c r="L27" s="76"/>
      <c r="M27" s="68"/>
    </row>
    <row r="28" spans="1:13" ht="15.75" thickBot="1" x14ac:dyDescent="0.3">
      <c r="A28" s="4"/>
      <c r="B28" s="42" t="s">
        <v>26</v>
      </c>
      <c r="C28" s="19">
        <v>0.15</v>
      </c>
      <c r="D28" s="20">
        <v>0.02</v>
      </c>
      <c r="E28" s="20">
        <f t="shared" si="1"/>
        <v>0.16999999999999998</v>
      </c>
      <c r="F28" s="20">
        <f t="shared" si="2"/>
        <v>0.16999999999999998</v>
      </c>
      <c r="G28" s="94"/>
      <c r="H28" s="94"/>
      <c r="I28" s="94"/>
      <c r="J28" s="51"/>
      <c r="K28" s="76"/>
      <c r="L28" s="76"/>
      <c r="M28" s="68"/>
    </row>
    <row r="29" spans="1:13" s="3" customFormat="1" ht="15.75" thickBot="1" x14ac:dyDescent="0.3">
      <c r="A29" s="4"/>
      <c r="B29" s="43" t="s">
        <v>73</v>
      </c>
      <c r="C29" s="21">
        <v>0.42</v>
      </c>
      <c r="D29" s="22">
        <v>0.11</v>
      </c>
      <c r="E29" s="22">
        <f t="shared" si="1"/>
        <v>0.53</v>
      </c>
      <c r="F29" s="22">
        <f t="shared" si="2"/>
        <v>0.53</v>
      </c>
      <c r="G29" s="94"/>
      <c r="H29" s="94"/>
      <c r="I29" s="94"/>
      <c r="J29" s="51"/>
      <c r="K29" s="76"/>
      <c r="L29" s="76"/>
      <c r="M29" s="68"/>
    </row>
    <row r="30" spans="1:13" ht="15.75" thickBot="1" x14ac:dyDescent="0.3">
      <c r="A30" s="4"/>
      <c r="B30" s="42" t="s">
        <v>27</v>
      </c>
      <c r="C30" s="19">
        <v>0.11</v>
      </c>
      <c r="D30" s="20">
        <v>0.02</v>
      </c>
      <c r="E30" s="20">
        <f t="shared" si="1"/>
        <v>0.13</v>
      </c>
      <c r="F30" s="20">
        <f t="shared" si="2"/>
        <v>0.13</v>
      </c>
      <c r="G30" s="94"/>
      <c r="H30" s="94"/>
      <c r="I30" s="94"/>
      <c r="J30" s="51"/>
      <c r="K30" s="76"/>
      <c r="L30" s="76"/>
      <c r="M30" s="68"/>
    </row>
    <row r="31" spans="1:13" s="3" customFormat="1" ht="15.75" thickBot="1" x14ac:dyDescent="0.3">
      <c r="A31" s="4"/>
      <c r="B31" s="43" t="s">
        <v>97</v>
      </c>
      <c r="C31" s="21">
        <v>0.12</v>
      </c>
      <c r="D31" s="22">
        <v>0.02</v>
      </c>
      <c r="E31" s="22">
        <f t="shared" si="1"/>
        <v>0.13999999999999999</v>
      </c>
      <c r="F31" s="22">
        <f t="shared" si="2"/>
        <v>0.13999999999999999</v>
      </c>
      <c r="G31" s="94"/>
      <c r="H31" s="94"/>
      <c r="I31" s="94"/>
      <c r="J31" s="51"/>
      <c r="K31" s="76"/>
      <c r="L31" s="76"/>
      <c r="M31" s="68"/>
    </row>
    <row r="32" spans="1:13" s="3" customFormat="1" ht="15.75" thickBot="1" x14ac:dyDescent="0.3">
      <c r="A32" s="4"/>
      <c r="B32" s="42" t="s">
        <v>28</v>
      </c>
      <c r="C32" s="19">
        <v>0.34</v>
      </c>
      <c r="D32" s="20">
        <v>0.04</v>
      </c>
      <c r="E32" s="20">
        <f t="shared" si="1"/>
        <v>0.38</v>
      </c>
      <c r="F32" s="20">
        <f t="shared" si="2"/>
        <v>0.38</v>
      </c>
      <c r="G32" s="94"/>
      <c r="H32" s="94"/>
      <c r="I32" s="94"/>
      <c r="J32" s="51"/>
      <c r="K32" s="76"/>
      <c r="L32" s="76"/>
      <c r="M32" s="68"/>
    </row>
    <row r="33" spans="1:13" s="3" customFormat="1" ht="15.75" thickBot="1" x14ac:dyDescent="0.3">
      <c r="A33" s="4"/>
      <c r="B33" s="43" t="s">
        <v>29</v>
      </c>
      <c r="C33" s="21">
        <v>0.17</v>
      </c>
      <c r="D33" s="22">
        <v>0.02</v>
      </c>
      <c r="E33" s="22">
        <f t="shared" si="1"/>
        <v>0.19</v>
      </c>
      <c r="F33" s="22">
        <f t="shared" si="2"/>
        <v>0.19</v>
      </c>
      <c r="G33" s="94"/>
      <c r="H33" s="94"/>
      <c r="I33" s="94"/>
      <c r="J33" s="51"/>
      <c r="K33" s="76"/>
      <c r="L33" s="76"/>
      <c r="M33" s="68"/>
    </row>
    <row r="34" spans="1:13" ht="16.5" thickTop="1" thickBot="1" x14ac:dyDescent="0.3">
      <c r="A34" s="4"/>
      <c r="B34" s="84" t="s">
        <v>103</v>
      </c>
      <c r="C34" s="85"/>
      <c r="D34" s="85"/>
      <c r="E34" s="85"/>
      <c r="F34" s="85"/>
      <c r="G34" s="94"/>
      <c r="H34" s="94"/>
      <c r="I34" s="94"/>
    </row>
    <row r="35" spans="1:13" s="3" customFormat="1" ht="16.5" thickTop="1" thickBot="1" x14ac:dyDescent="0.3">
      <c r="A35" s="4"/>
      <c r="B35" s="43" t="s">
        <v>110</v>
      </c>
      <c r="C35" s="21">
        <v>0.15</v>
      </c>
      <c r="D35" s="22">
        <v>0.03</v>
      </c>
      <c r="E35" s="22">
        <f t="shared" ref="E35" si="5">C35+D35</f>
        <v>0.18</v>
      </c>
      <c r="F35" s="22">
        <f t="shared" ref="F35" si="6">E35</f>
        <v>0.18</v>
      </c>
      <c r="G35" s="94"/>
      <c r="H35" s="94"/>
      <c r="I35" s="94"/>
    </row>
    <row r="36" spans="1:13" s="3" customFormat="1" ht="15.75" thickBot="1" x14ac:dyDescent="0.3">
      <c r="A36" s="4"/>
      <c r="B36" s="42" t="s">
        <v>104</v>
      </c>
      <c r="C36" s="19">
        <v>0.21</v>
      </c>
      <c r="D36" s="20">
        <v>0.04</v>
      </c>
      <c r="E36" s="20">
        <f t="shared" ref="E36:E58" si="7">C36+D36</f>
        <v>0.25</v>
      </c>
      <c r="F36" s="20">
        <f t="shared" ref="F36:F58" si="8">E36</f>
        <v>0.25</v>
      </c>
      <c r="G36" s="94"/>
      <c r="H36" s="94"/>
      <c r="I36" s="94"/>
      <c r="J36" s="51"/>
      <c r="K36" s="76"/>
      <c r="L36" s="76"/>
      <c r="M36" s="68"/>
    </row>
    <row r="37" spans="1:13" s="3" customFormat="1" ht="15.75" thickBot="1" x14ac:dyDescent="0.3">
      <c r="A37" s="4"/>
      <c r="B37" s="43" t="s">
        <v>105</v>
      </c>
      <c r="C37" s="21">
        <v>0.19</v>
      </c>
      <c r="D37" s="22">
        <v>0.04</v>
      </c>
      <c r="E37" s="22">
        <f t="shared" si="7"/>
        <v>0.23</v>
      </c>
      <c r="F37" s="22">
        <f t="shared" si="8"/>
        <v>0.23</v>
      </c>
      <c r="G37" s="94"/>
      <c r="H37" s="94"/>
      <c r="I37" s="94"/>
      <c r="J37" s="51"/>
      <c r="K37" s="76"/>
      <c r="L37" s="76"/>
      <c r="M37" s="68"/>
    </row>
    <row r="38" spans="1:13" s="3" customFormat="1" ht="15.75" thickBot="1" x14ac:dyDescent="0.3">
      <c r="A38" s="4"/>
      <c r="B38" s="42" t="s">
        <v>106</v>
      </c>
      <c r="C38" s="19">
        <v>0.21</v>
      </c>
      <c r="D38" s="20">
        <v>0.04</v>
      </c>
      <c r="E38" s="20">
        <f t="shared" si="7"/>
        <v>0.25</v>
      </c>
      <c r="F38" s="20">
        <f t="shared" si="8"/>
        <v>0.25</v>
      </c>
      <c r="G38" s="94"/>
      <c r="H38" s="94"/>
      <c r="I38" s="94"/>
      <c r="J38" s="51"/>
      <c r="K38" s="76"/>
      <c r="L38" s="76"/>
      <c r="M38" s="68"/>
    </row>
    <row r="39" spans="1:13" s="3" customFormat="1" ht="15.75" customHeight="1" thickBot="1" x14ac:dyDescent="0.3">
      <c r="A39" s="4"/>
      <c r="B39" s="43" t="s">
        <v>114</v>
      </c>
      <c r="C39" s="21">
        <v>0.21</v>
      </c>
      <c r="D39" s="22">
        <v>0.04</v>
      </c>
      <c r="E39" s="22">
        <f t="shared" si="7"/>
        <v>0.25</v>
      </c>
      <c r="F39" s="22">
        <f t="shared" si="8"/>
        <v>0.25</v>
      </c>
      <c r="G39" s="94"/>
      <c r="H39" s="94"/>
      <c r="I39" s="94"/>
      <c r="J39" s="51"/>
      <c r="K39" s="76"/>
      <c r="L39" s="76"/>
      <c r="M39" s="68"/>
    </row>
    <row r="40" spans="1:13" s="3" customFormat="1" ht="15.75" thickBot="1" x14ac:dyDescent="0.3">
      <c r="A40" s="4"/>
      <c r="B40" s="42" t="s">
        <v>132</v>
      </c>
      <c r="C40" s="19">
        <v>0.21</v>
      </c>
      <c r="D40" s="20">
        <v>0.04</v>
      </c>
      <c r="E40" s="20">
        <f t="shared" si="7"/>
        <v>0.25</v>
      </c>
      <c r="F40" s="20">
        <f t="shared" si="8"/>
        <v>0.25</v>
      </c>
      <c r="G40" s="94"/>
      <c r="H40" s="94"/>
      <c r="I40" s="94"/>
      <c r="J40" s="51"/>
      <c r="K40" s="76"/>
      <c r="L40" s="76"/>
      <c r="M40" s="68"/>
    </row>
    <row r="41" spans="1:13" s="3" customFormat="1" ht="15.75" thickBot="1" x14ac:dyDescent="0.3">
      <c r="A41" s="4"/>
      <c r="B41" s="43" t="s">
        <v>133</v>
      </c>
      <c r="C41" s="21">
        <v>0.21</v>
      </c>
      <c r="D41" s="22">
        <v>0.04</v>
      </c>
      <c r="E41" s="22">
        <f t="shared" si="7"/>
        <v>0.25</v>
      </c>
      <c r="F41" s="22">
        <f t="shared" si="8"/>
        <v>0.25</v>
      </c>
      <c r="G41" s="94"/>
      <c r="H41" s="94"/>
      <c r="I41" s="94"/>
      <c r="J41" s="51"/>
      <c r="K41" s="76"/>
      <c r="L41" s="76"/>
      <c r="M41" s="68"/>
    </row>
    <row r="42" spans="1:13" ht="15.75" thickBot="1" x14ac:dyDescent="0.3">
      <c r="A42" s="4"/>
      <c r="B42" s="42" t="s">
        <v>115</v>
      </c>
      <c r="C42" s="19">
        <v>0.17</v>
      </c>
      <c r="D42" s="20">
        <v>0.03</v>
      </c>
      <c r="E42" s="20">
        <f t="shared" si="7"/>
        <v>0.2</v>
      </c>
      <c r="F42" s="20">
        <f t="shared" si="8"/>
        <v>0.2</v>
      </c>
      <c r="G42" s="94"/>
      <c r="H42" s="94"/>
      <c r="I42" s="94"/>
    </row>
    <row r="43" spans="1:13" ht="15.75" thickBot="1" x14ac:dyDescent="0.3">
      <c r="B43" s="43" t="s">
        <v>116</v>
      </c>
      <c r="C43" s="21">
        <v>0.15</v>
      </c>
      <c r="D43" s="22">
        <v>0.03</v>
      </c>
      <c r="E43" s="22">
        <f t="shared" si="7"/>
        <v>0.18</v>
      </c>
      <c r="F43" s="22">
        <f t="shared" si="8"/>
        <v>0.18</v>
      </c>
      <c r="G43" s="94"/>
      <c r="H43" s="94"/>
      <c r="I43" s="94"/>
    </row>
    <row r="44" spans="1:13" ht="15.75" thickBot="1" x14ac:dyDescent="0.3">
      <c r="B44" s="42" t="s">
        <v>117</v>
      </c>
      <c r="C44" s="19">
        <v>0.18</v>
      </c>
      <c r="D44" s="20">
        <v>0.04</v>
      </c>
      <c r="E44" s="20">
        <f t="shared" si="7"/>
        <v>0.22</v>
      </c>
      <c r="F44" s="20">
        <f t="shared" si="8"/>
        <v>0.22</v>
      </c>
      <c r="G44" s="94"/>
      <c r="H44" s="94"/>
      <c r="I44" s="94"/>
    </row>
    <row r="45" spans="1:13" ht="15.75" thickBot="1" x14ac:dyDescent="0.3">
      <c r="B45" s="43" t="s">
        <v>118</v>
      </c>
      <c r="C45" s="21">
        <v>0.18</v>
      </c>
      <c r="D45" s="22">
        <v>0.04</v>
      </c>
      <c r="E45" s="22">
        <f t="shared" si="7"/>
        <v>0.22</v>
      </c>
      <c r="F45" s="22">
        <f t="shared" si="8"/>
        <v>0.22</v>
      </c>
      <c r="G45" s="94"/>
      <c r="H45" s="94"/>
      <c r="I45" s="94"/>
    </row>
    <row r="46" spans="1:13" ht="15.75" thickBot="1" x14ac:dyDescent="0.3">
      <c r="B46" s="42" t="s">
        <v>119</v>
      </c>
      <c r="C46" s="19">
        <v>0.12</v>
      </c>
      <c r="D46" s="20">
        <v>0.02</v>
      </c>
      <c r="E46" s="20">
        <f t="shared" si="7"/>
        <v>0.13999999999999999</v>
      </c>
      <c r="F46" s="20">
        <f t="shared" si="8"/>
        <v>0.13999999999999999</v>
      </c>
      <c r="G46" s="94"/>
      <c r="H46" s="94"/>
      <c r="I46" s="94"/>
    </row>
    <row r="47" spans="1:13" ht="15.75" thickBot="1" x14ac:dyDescent="0.3">
      <c r="B47" s="43" t="s">
        <v>111</v>
      </c>
      <c r="C47" s="21">
        <v>0.19</v>
      </c>
      <c r="D47" s="22">
        <v>0.04</v>
      </c>
      <c r="E47" s="22">
        <f t="shared" si="7"/>
        <v>0.23</v>
      </c>
      <c r="F47" s="22">
        <f t="shared" si="8"/>
        <v>0.23</v>
      </c>
      <c r="G47" s="94"/>
      <c r="H47" s="94"/>
      <c r="I47" s="94"/>
    </row>
    <row r="48" spans="1:13" ht="15.75" thickBot="1" x14ac:dyDescent="0.3">
      <c r="B48" s="42" t="s">
        <v>107</v>
      </c>
      <c r="C48" s="19">
        <v>0.2</v>
      </c>
      <c r="D48" s="20">
        <v>0.04</v>
      </c>
      <c r="E48" s="20">
        <f t="shared" si="7"/>
        <v>0.24000000000000002</v>
      </c>
      <c r="F48" s="20">
        <f t="shared" si="8"/>
        <v>0.24000000000000002</v>
      </c>
      <c r="G48" s="94"/>
      <c r="H48" s="94"/>
      <c r="I48" s="94"/>
    </row>
    <row r="49" spans="2:9" ht="15.75" thickBot="1" x14ac:dyDescent="0.3">
      <c r="B49" s="43" t="s">
        <v>108</v>
      </c>
      <c r="C49" s="21">
        <v>0.18</v>
      </c>
      <c r="D49" s="22">
        <v>0.04</v>
      </c>
      <c r="E49" s="22">
        <f t="shared" si="7"/>
        <v>0.22</v>
      </c>
      <c r="F49" s="22">
        <f t="shared" si="8"/>
        <v>0.22</v>
      </c>
      <c r="G49" s="94"/>
      <c r="H49" s="94"/>
      <c r="I49" s="94"/>
    </row>
    <row r="50" spans="2:9" ht="15.75" thickBot="1" x14ac:dyDescent="0.3">
      <c r="B50" s="42" t="s">
        <v>109</v>
      </c>
      <c r="C50" s="19">
        <v>0.21</v>
      </c>
      <c r="D50" s="20">
        <v>0.04</v>
      </c>
      <c r="E50" s="20">
        <f t="shared" si="7"/>
        <v>0.25</v>
      </c>
      <c r="F50" s="20">
        <f t="shared" si="8"/>
        <v>0.25</v>
      </c>
      <c r="G50" s="94"/>
      <c r="H50" s="94"/>
      <c r="I50" s="94"/>
    </row>
    <row r="51" spans="2:9" ht="15.75" thickBot="1" x14ac:dyDescent="0.3">
      <c r="B51" s="43" t="s">
        <v>120</v>
      </c>
      <c r="C51" s="21">
        <v>0.21</v>
      </c>
      <c r="D51" s="22">
        <v>0.04</v>
      </c>
      <c r="E51" s="22">
        <f t="shared" si="7"/>
        <v>0.25</v>
      </c>
      <c r="F51" s="22">
        <f t="shared" si="8"/>
        <v>0.25</v>
      </c>
      <c r="G51" s="94"/>
      <c r="H51" s="94"/>
      <c r="I51" s="94"/>
    </row>
    <row r="52" spans="2:9" ht="15.75" thickBot="1" x14ac:dyDescent="0.3">
      <c r="B52" s="42" t="s">
        <v>121</v>
      </c>
      <c r="C52" s="19">
        <v>0.17</v>
      </c>
      <c r="D52" s="20">
        <v>0.03</v>
      </c>
      <c r="E52" s="20">
        <f t="shared" si="7"/>
        <v>0.2</v>
      </c>
      <c r="F52" s="20">
        <f t="shared" si="8"/>
        <v>0.2</v>
      </c>
      <c r="G52" s="94"/>
      <c r="H52" s="94"/>
      <c r="I52" s="94"/>
    </row>
    <row r="53" spans="2:9" ht="15.75" thickBot="1" x14ac:dyDescent="0.3">
      <c r="B53" s="43" t="s">
        <v>122</v>
      </c>
      <c r="C53" s="21">
        <v>0.24</v>
      </c>
      <c r="D53" s="22">
        <v>0.04</v>
      </c>
      <c r="E53" s="22">
        <f t="shared" si="7"/>
        <v>0.27999999999999997</v>
      </c>
      <c r="F53" s="22">
        <f t="shared" si="8"/>
        <v>0.27999999999999997</v>
      </c>
      <c r="G53" s="94"/>
      <c r="H53" s="94"/>
      <c r="I53" s="94"/>
    </row>
    <row r="54" spans="2:9" ht="15.75" thickBot="1" x14ac:dyDescent="0.3">
      <c r="B54" s="42" t="s">
        <v>123</v>
      </c>
      <c r="C54" s="19">
        <v>0.22</v>
      </c>
      <c r="D54" s="20">
        <v>0.04</v>
      </c>
      <c r="E54" s="20">
        <f t="shared" si="7"/>
        <v>0.26</v>
      </c>
      <c r="F54" s="20">
        <f t="shared" si="8"/>
        <v>0.26</v>
      </c>
      <c r="G54" s="94"/>
      <c r="H54" s="94"/>
      <c r="I54" s="94"/>
    </row>
    <row r="55" spans="2:9" ht="15.75" thickBot="1" x14ac:dyDescent="0.3">
      <c r="B55" s="43" t="s">
        <v>124</v>
      </c>
      <c r="C55" s="21">
        <v>0.08</v>
      </c>
      <c r="D55" s="22">
        <v>0.02</v>
      </c>
      <c r="E55" s="22">
        <f t="shared" si="7"/>
        <v>0.1</v>
      </c>
      <c r="F55" s="22">
        <f t="shared" si="8"/>
        <v>0.1</v>
      </c>
      <c r="G55" s="94"/>
      <c r="H55" s="94"/>
      <c r="I55" s="94"/>
    </row>
    <row r="56" spans="2:9" ht="15.75" thickBot="1" x14ac:dyDescent="0.3">
      <c r="B56" s="42" t="s">
        <v>125</v>
      </c>
      <c r="C56" s="19">
        <v>0.1</v>
      </c>
      <c r="D56" s="20">
        <v>0.02</v>
      </c>
      <c r="E56" s="20">
        <f t="shared" si="7"/>
        <v>0.12000000000000001</v>
      </c>
      <c r="F56" s="20">
        <f t="shared" si="8"/>
        <v>0.12000000000000001</v>
      </c>
      <c r="G56" s="94"/>
      <c r="H56" s="94"/>
      <c r="I56" s="94"/>
    </row>
    <row r="57" spans="2:9" ht="15.75" thickBot="1" x14ac:dyDescent="0.3">
      <c r="B57" s="43" t="s">
        <v>126</v>
      </c>
      <c r="C57" s="21">
        <v>0.1</v>
      </c>
      <c r="D57" s="22">
        <v>0.02</v>
      </c>
      <c r="E57" s="22">
        <f t="shared" si="7"/>
        <v>0.12000000000000001</v>
      </c>
      <c r="F57" s="22">
        <f t="shared" si="8"/>
        <v>0.12000000000000001</v>
      </c>
      <c r="G57" s="94"/>
      <c r="H57" s="94"/>
      <c r="I57" s="94"/>
    </row>
    <row r="58" spans="2:9" ht="15.75" thickBot="1" x14ac:dyDescent="0.3">
      <c r="B58" s="86" t="s">
        <v>127</v>
      </c>
      <c r="C58" s="87">
        <v>0.14000000000000001</v>
      </c>
      <c r="D58" s="83">
        <v>0.03</v>
      </c>
      <c r="E58" s="83">
        <f t="shared" si="7"/>
        <v>0.17</v>
      </c>
      <c r="F58" s="83">
        <f t="shared" si="8"/>
        <v>0.17</v>
      </c>
      <c r="G58" s="94"/>
      <c r="H58" s="94"/>
      <c r="I58" s="94"/>
    </row>
    <row r="59" spans="2:9" ht="15.75" thickTop="1" x14ac:dyDescent="0.25"/>
  </sheetData>
  <sortState ref="B6:F31">
    <sortCondition ref="B6:B3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zoomScaleNormal="100" workbookViewId="0">
      <selection activeCell="G14" sqref="G14"/>
    </sheetView>
  </sheetViews>
  <sheetFormatPr defaultRowHeight="15" x14ac:dyDescent="0.25"/>
  <cols>
    <col min="1" max="1" width="11.28515625" style="4" customWidth="1"/>
    <col min="2" max="2" width="16.85546875" style="4"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5" t="s">
        <v>57</v>
      </c>
      <c r="C1" s="108" t="s">
        <v>61</v>
      </c>
      <c r="D1" s="108"/>
      <c r="E1" s="108"/>
      <c r="F1" s="108"/>
      <c r="G1" s="11">
        <f>FUTURES!F1</f>
        <v>44481</v>
      </c>
      <c r="I1"/>
      <c r="J1"/>
      <c r="K1"/>
      <c r="L1"/>
    </row>
    <row r="2" spans="1:13" ht="30" x14ac:dyDescent="0.25">
      <c r="B2" s="7" t="s">
        <v>0</v>
      </c>
      <c r="C2" s="7" t="s">
        <v>1</v>
      </c>
      <c r="D2" s="1" t="s">
        <v>30</v>
      </c>
      <c r="E2" s="71" t="s">
        <v>32</v>
      </c>
      <c r="F2" s="1" t="s">
        <v>34</v>
      </c>
      <c r="G2" s="1" t="s">
        <v>36</v>
      </c>
      <c r="J2" s="1"/>
    </row>
    <row r="3" spans="1:13" ht="30" customHeight="1" thickBot="1" x14ac:dyDescent="0.3">
      <c r="B3" s="8" t="s">
        <v>2</v>
      </c>
      <c r="C3" s="9" t="s">
        <v>3</v>
      </c>
      <c r="D3" s="2" t="s">
        <v>31</v>
      </c>
      <c r="E3" s="80" t="s">
        <v>33</v>
      </c>
      <c r="F3" s="2" t="s">
        <v>35</v>
      </c>
      <c r="G3" s="2" t="s">
        <v>8</v>
      </c>
      <c r="H3" s="80"/>
      <c r="I3" s="80"/>
      <c r="L3" s="2"/>
    </row>
    <row r="4" spans="1:13" s="25" customFormat="1" ht="16.5" thickTop="1" thickBot="1" x14ac:dyDescent="0.3">
      <c r="A4" s="38"/>
      <c r="B4" s="39" t="s">
        <v>9</v>
      </c>
      <c r="C4" s="40">
        <v>0.08</v>
      </c>
      <c r="D4" s="41">
        <v>0.02</v>
      </c>
      <c r="E4" s="72">
        <v>0.22</v>
      </c>
      <c r="F4" s="72">
        <v>7.0000000000000007E-2</v>
      </c>
      <c r="G4" s="41">
        <f>C4</f>
        <v>0.08</v>
      </c>
      <c r="H4" s="52"/>
      <c r="I4" s="52"/>
      <c r="J4" s="90"/>
      <c r="L4" s="88"/>
      <c r="M4"/>
    </row>
    <row r="5" spans="1:13" s="25" customFormat="1" ht="15.75" thickBot="1" x14ac:dyDescent="0.3">
      <c r="A5" s="38"/>
      <c r="B5" s="42" t="s">
        <v>10</v>
      </c>
      <c r="C5" s="19">
        <v>0.16</v>
      </c>
      <c r="D5" s="20">
        <v>0.02</v>
      </c>
      <c r="E5" s="73">
        <v>0.96</v>
      </c>
      <c r="F5" s="73">
        <v>0.95</v>
      </c>
      <c r="G5" s="20">
        <f t="shared" ref="G5:G10" si="0">C5</f>
        <v>0.16</v>
      </c>
      <c r="H5" s="89"/>
      <c r="I5" s="89"/>
      <c r="J5" s="90"/>
      <c r="L5" s="88"/>
      <c r="M5"/>
    </row>
    <row r="6" spans="1:13" s="25" customFormat="1" ht="15.75" thickBot="1" x14ac:dyDescent="0.3">
      <c r="A6" s="38"/>
      <c r="B6" s="43" t="s">
        <v>15</v>
      </c>
      <c r="C6" s="21">
        <v>0.18</v>
      </c>
      <c r="D6" s="22">
        <v>0.02</v>
      </c>
      <c r="E6" s="74">
        <v>0.51</v>
      </c>
      <c r="F6" s="74">
        <v>0.28000000000000003</v>
      </c>
      <c r="G6" s="22">
        <f t="shared" si="0"/>
        <v>0.18</v>
      </c>
      <c r="H6" s="89"/>
      <c r="I6" s="89"/>
      <c r="J6" s="90"/>
      <c r="L6" s="88"/>
      <c r="M6"/>
    </row>
    <row r="7" spans="1:13" s="25" customFormat="1" ht="15.75" thickBot="1" x14ac:dyDescent="0.3">
      <c r="A7" s="38"/>
      <c r="B7" s="42" t="s">
        <v>20</v>
      </c>
      <c r="C7" s="19">
        <v>0.09</v>
      </c>
      <c r="D7" s="20">
        <v>0.02</v>
      </c>
      <c r="E7" s="73">
        <v>0.3</v>
      </c>
      <c r="F7" s="73">
        <v>0.05</v>
      </c>
      <c r="G7" s="20">
        <f t="shared" si="0"/>
        <v>0.09</v>
      </c>
      <c r="H7" s="89"/>
      <c r="I7" s="89"/>
      <c r="J7" s="90"/>
      <c r="L7" s="88"/>
      <c r="M7"/>
    </row>
    <row r="8" spans="1:13" s="25" customFormat="1" ht="15.75" thickBot="1" x14ac:dyDescent="0.3">
      <c r="A8" s="38"/>
      <c r="B8" s="43" t="s">
        <v>24</v>
      </c>
      <c r="C8" s="21">
        <v>0.12</v>
      </c>
      <c r="D8" s="22">
        <v>0.02</v>
      </c>
      <c r="E8" s="74">
        <v>0.36</v>
      </c>
      <c r="F8" s="74">
        <v>0.11</v>
      </c>
      <c r="G8" s="22">
        <f t="shared" si="0"/>
        <v>0.12</v>
      </c>
      <c r="H8" s="89"/>
      <c r="I8" s="89"/>
      <c r="J8" s="90"/>
      <c r="L8" s="88"/>
      <c r="M8"/>
    </row>
    <row r="9" spans="1:13" s="25" customFormat="1" ht="15.75" thickBot="1" x14ac:dyDescent="0.3">
      <c r="A9" s="38"/>
      <c r="B9" s="42" t="s">
        <v>26</v>
      </c>
      <c r="C9" s="19">
        <v>0.15</v>
      </c>
      <c r="D9" s="20">
        <v>0.02</v>
      </c>
      <c r="E9" s="73">
        <v>0.51</v>
      </c>
      <c r="F9" s="73">
        <v>7.0000000000000007E-2</v>
      </c>
      <c r="G9" s="20">
        <f t="shared" si="0"/>
        <v>0.15</v>
      </c>
      <c r="H9" s="89"/>
      <c r="I9" s="89"/>
      <c r="J9" s="90"/>
      <c r="L9" s="88"/>
      <c r="M9"/>
    </row>
    <row r="10" spans="1:13" s="25" customFormat="1" ht="15.75" thickBot="1" x14ac:dyDescent="0.3">
      <c r="A10" s="38"/>
      <c r="B10" s="46" t="s">
        <v>28</v>
      </c>
      <c r="C10" s="44">
        <v>0.34</v>
      </c>
      <c r="D10" s="45">
        <v>0.02</v>
      </c>
      <c r="E10" s="75">
        <v>0.71</v>
      </c>
      <c r="F10" s="75">
        <v>0.66</v>
      </c>
      <c r="G10" s="45">
        <f t="shared" si="0"/>
        <v>0.34</v>
      </c>
      <c r="H10" s="89"/>
      <c r="I10" s="89"/>
      <c r="J10" s="90"/>
      <c r="L10" s="88"/>
      <c r="M10" s="2"/>
    </row>
    <row r="11" spans="1:13" ht="15.75" thickTop="1" x14ac:dyDescent="0.25">
      <c r="K11" s="2"/>
    </row>
    <row r="12" spans="1:13" x14ac:dyDescent="0.25">
      <c r="K12" s="2"/>
    </row>
    <row r="13" spans="1:13" x14ac:dyDescent="0.25">
      <c r="K13" s="2"/>
    </row>
    <row r="14" spans="1:13" x14ac:dyDescent="0.25">
      <c r="B14" s="78"/>
      <c r="C14" s="78"/>
      <c r="D14" s="78"/>
      <c r="E14" s="78"/>
    </row>
    <row r="15" spans="1:13" x14ac:dyDescent="0.25">
      <c r="B15" s="78"/>
      <c r="C15" s="79"/>
      <c r="D15" s="79"/>
      <c r="E15" s="79"/>
    </row>
    <row r="16" spans="1:13" x14ac:dyDescent="0.25">
      <c r="B16" s="78"/>
      <c r="C16" s="78"/>
      <c r="D16" s="78"/>
      <c r="E16" s="78"/>
    </row>
    <row r="17" spans="2:5" x14ac:dyDescent="0.25">
      <c r="B17" s="78"/>
      <c r="C17" s="78"/>
      <c r="D17" s="78"/>
      <c r="E17" s="78"/>
    </row>
    <row r="18" spans="2:5" x14ac:dyDescent="0.25">
      <c r="B18" s="78"/>
      <c r="C18" s="78"/>
      <c r="D18" s="78"/>
      <c r="E18" s="78"/>
    </row>
    <row r="19" spans="2:5" x14ac:dyDescent="0.25">
      <c r="B19" s="78"/>
      <c r="C19" s="78"/>
      <c r="D19" s="78"/>
      <c r="E19" s="78"/>
    </row>
    <row r="20" spans="2:5" x14ac:dyDescent="0.25">
      <c r="B20" s="78"/>
      <c r="C20" s="78"/>
      <c r="D20" s="78"/>
      <c r="E20" s="78"/>
    </row>
    <row r="21" spans="2:5" x14ac:dyDescent="0.25">
      <c r="B21" s="78"/>
      <c r="C21" s="78"/>
      <c r="D21" s="78"/>
      <c r="E21" s="78"/>
    </row>
    <row r="22" spans="2:5" x14ac:dyDescent="0.25">
      <c r="B22" s="78"/>
      <c r="C22" s="78"/>
      <c r="D22" s="78"/>
      <c r="E22" s="78"/>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4"/>
  <sheetViews>
    <sheetView topLeftCell="A22" zoomScaleNormal="100" workbookViewId="0">
      <selection activeCell="B4" sqref="B4:C31"/>
    </sheetView>
  </sheetViews>
  <sheetFormatPr defaultRowHeight="15" x14ac:dyDescent="0.25"/>
  <cols>
    <col min="1" max="1" width="11.28515625" style="4"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4"/>
      <c r="B1" s="10" t="s">
        <v>56</v>
      </c>
      <c r="C1" s="14" t="s">
        <v>61</v>
      </c>
      <c r="D1" s="12">
        <f>FUTURES!F1</f>
        <v>44481</v>
      </c>
    </row>
    <row r="2" spans="1:10" ht="30" customHeight="1" x14ac:dyDescent="0.25">
      <c r="A2" s="3"/>
      <c r="B2" s="7" t="s">
        <v>0</v>
      </c>
      <c r="C2" s="16" t="s">
        <v>37</v>
      </c>
      <c r="D2" s="16" t="s">
        <v>36</v>
      </c>
    </row>
    <row r="3" spans="1:10" ht="30" customHeight="1" thickBot="1" x14ac:dyDescent="0.3">
      <c r="B3" s="9" t="s">
        <v>2</v>
      </c>
      <c r="C3" s="17" t="s">
        <v>38</v>
      </c>
      <c r="D3" s="17" t="s">
        <v>8</v>
      </c>
    </row>
    <row r="4" spans="1:10" ht="16.5" thickTop="1" thickBot="1" x14ac:dyDescent="0.3">
      <c r="B4" s="39" t="s">
        <v>75</v>
      </c>
      <c r="C4" s="41">
        <v>1.1200000000000001</v>
      </c>
      <c r="D4" s="41">
        <f>C4</f>
        <v>1.1200000000000001</v>
      </c>
      <c r="E4" s="56"/>
      <c r="F4" s="51"/>
      <c r="G4" s="69"/>
      <c r="H4" s="69"/>
      <c r="J4" s="53"/>
    </row>
    <row r="5" spans="1:10" s="3" customFormat="1" ht="15.75" thickBot="1" x14ac:dyDescent="0.3">
      <c r="A5" s="4"/>
      <c r="B5" s="48" t="s">
        <v>10</v>
      </c>
      <c r="C5" s="47">
        <v>1.2</v>
      </c>
      <c r="D5" s="47">
        <f t="shared" ref="D5:D31" si="0">C5</f>
        <v>1.2</v>
      </c>
      <c r="E5" s="56"/>
      <c r="F5" s="51"/>
      <c r="G5" s="69"/>
      <c r="H5" s="69"/>
      <c r="J5" s="53"/>
    </row>
    <row r="6" spans="1:10" ht="15.75" thickBot="1" x14ac:dyDescent="0.3">
      <c r="B6" s="49" t="s">
        <v>11</v>
      </c>
      <c r="C6" s="23">
        <v>1.2</v>
      </c>
      <c r="D6" s="23">
        <f t="shared" si="0"/>
        <v>1.2</v>
      </c>
      <c r="E6" s="56"/>
      <c r="F6" s="51"/>
      <c r="G6" s="69"/>
      <c r="H6" s="69"/>
      <c r="J6" s="53"/>
    </row>
    <row r="7" spans="1:10" s="3" customFormat="1" ht="15.75" thickBot="1" x14ac:dyDescent="0.3">
      <c r="A7" s="4"/>
      <c r="B7" s="48" t="s">
        <v>74</v>
      </c>
      <c r="C7" s="47">
        <v>1.3</v>
      </c>
      <c r="D7" s="47">
        <f t="shared" si="0"/>
        <v>1.3</v>
      </c>
      <c r="E7" s="56"/>
      <c r="F7" s="51"/>
      <c r="G7" s="69"/>
      <c r="H7" s="69"/>
      <c r="J7" s="53"/>
    </row>
    <row r="8" spans="1:10" ht="15.75" thickBot="1" x14ac:dyDescent="0.3">
      <c r="B8" s="49" t="s">
        <v>12</v>
      </c>
      <c r="C8" s="23">
        <v>1.1499999999999999</v>
      </c>
      <c r="D8" s="23">
        <f t="shared" si="0"/>
        <v>1.1499999999999999</v>
      </c>
      <c r="E8" s="56"/>
      <c r="F8" s="51"/>
      <c r="G8" s="69"/>
      <c r="H8" s="69"/>
      <c r="J8" s="53"/>
    </row>
    <row r="9" spans="1:10" ht="15.75" thickBot="1" x14ac:dyDescent="0.3">
      <c r="B9" s="48" t="s">
        <v>14</v>
      </c>
      <c r="C9" s="47">
        <v>1.28</v>
      </c>
      <c r="D9" s="47">
        <f t="shared" si="0"/>
        <v>1.28</v>
      </c>
      <c r="E9" s="56"/>
      <c r="F9" s="51"/>
      <c r="G9" s="69"/>
      <c r="H9" s="69"/>
      <c r="J9" s="53"/>
    </row>
    <row r="10" spans="1:10" s="3" customFormat="1" ht="15.75" thickBot="1" x14ac:dyDescent="0.3">
      <c r="A10" s="4"/>
      <c r="B10" s="49" t="s">
        <v>13</v>
      </c>
      <c r="C10" s="23">
        <v>1.1599999999999999</v>
      </c>
      <c r="D10" s="23">
        <f t="shared" si="0"/>
        <v>1.1599999999999999</v>
      </c>
      <c r="E10" s="56"/>
      <c r="F10" s="51"/>
      <c r="G10" s="69"/>
      <c r="H10" s="69"/>
      <c r="J10" s="53"/>
    </row>
    <row r="11" spans="1:10" ht="15.75" thickBot="1" x14ac:dyDescent="0.3">
      <c r="B11" s="48" t="s">
        <v>15</v>
      </c>
      <c r="C11" s="47">
        <v>1.22</v>
      </c>
      <c r="D11" s="47">
        <f t="shared" si="0"/>
        <v>1.22</v>
      </c>
      <c r="E11" s="56"/>
      <c r="F11" s="51"/>
      <c r="G11" s="69"/>
      <c r="H11" s="69"/>
      <c r="J11" s="53"/>
    </row>
    <row r="12" spans="1:10" ht="15.75" thickBot="1" x14ac:dyDescent="0.3">
      <c r="B12" s="49" t="s">
        <v>16</v>
      </c>
      <c r="C12" s="23">
        <v>1.2</v>
      </c>
      <c r="D12" s="23">
        <f t="shared" si="0"/>
        <v>1.2</v>
      </c>
      <c r="E12" s="56"/>
      <c r="F12" s="51"/>
      <c r="G12" s="69"/>
      <c r="H12" s="69"/>
      <c r="J12" s="53"/>
    </row>
    <row r="13" spans="1:10" ht="15.75" thickBot="1" x14ac:dyDescent="0.3">
      <c r="B13" s="48" t="s">
        <v>17</v>
      </c>
      <c r="C13" s="47">
        <v>1.18</v>
      </c>
      <c r="D13" s="47">
        <f t="shared" si="0"/>
        <v>1.18</v>
      </c>
      <c r="E13" s="56"/>
      <c r="F13" s="51"/>
      <c r="G13" s="69"/>
      <c r="H13" s="69"/>
      <c r="J13" s="53"/>
    </row>
    <row r="14" spans="1:10" ht="15.75" thickBot="1" x14ac:dyDescent="0.3">
      <c r="B14" s="49" t="s">
        <v>18</v>
      </c>
      <c r="C14" s="23">
        <v>1.1499999999999999</v>
      </c>
      <c r="D14" s="23">
        <f t="shared" si="0"/>
        <v>1.1499999999999999</v>
      </c>
      <c r="E14" s="56"/>
      <c r="F14" s="51"/>
      <c r="G14" s="69"/>
      <c r="H14" s="69"/>
      <c r="J14" s="53"/>
    </row>
    <row r="15" spans="1:10" ht="15.75" thickBot="1" x14ac:dyDescent="0.3">
      <c r="B15" s="48" t="s">
        <v>42</v>
      </c>
      <c r="C15" s="47">
        <v>1.1499999999999999</v>
      </c>
      <c r="D15" s="47">
        <f t="shared" si="0"/>
        <v>1.1499999999999999</v>
      </c>
      <c r="E15" s="56"/>
      <c r="F15" s="51"/>
      <c r="G15" s="69"/>
      <c r="H15" s="69"/>
      <c r="J15" s="53"/>
    </row>
    <row r="16" spans="1:10" s="3" customFormat="1" ht="15.75" thickBot="1" x14ac:dyDescent="0.3">
      <c r="A16" s="4"/>
      <c r="B16" s="49" t="s">
        <v>19</v>
      </c>
      <c r="C16" s="59">
        <v>1.17</v>
      </c>
      <c r="D16" s="59">
        <f t="shared" si="0"/>
        <v>1.17</v>
      </c>
      <c r="E16" s="56"/>
      <c r="F16" s="51"/>
      <c r="G16" s="69"/>
      <c r="H16" s="69"/>
      <c r="J16" s="53"/>
    </row>
    <row r="17" spans="1:10" s="3" customFormat="1" ht="15.75" thickBot="1" x14ac:dyDescent="0.3">
      <c r="A17" s="4"/>
      <c r="B17" s="48" t="s">
        <v>20</v>
      </c>
      <c r="C17" s="61">
        <v>1.1100000000000001</v>
      </c>
      <c r="D17" s="61">
        <f t="shared" si="0"/>
        <v>1.1100000000000001</v>
      </c>
      <c r="E17" s="56"/>
      <c r="F17" s="51"/>
      <c r="G17" s="69"/>
      <c r="H17" s="69"/>
      <c r="J17" s="53"/>
    </row>
    <row r="18" spans="1:10" ht="15.75" thickBot="1" x14ac:dyDescent="0.3">
      <c r="B18" s="49" t="s">
        <v>76</v>
      </c>
      <c r="C18" s="59">
        <v>1.27</v>
      </c>
      <c r="D18" s="59">
        <f t="shared" si="0"/>
        <v>1.27</v>
      </c>
      <c r="E18" s="56"/>
      <c r="F18" s="51"/>
      <c r="G18" s="69"/>
      <c r="H18" s="69"/>
      <c r="J18" s="53"/>
    </row>
    <row r="19" spans="1:10" s="3" customFormat="1" ht="15.75" thickBot="1" x14ac:dyDescent="0.3">
      <c r="A19" s="4"/>
      <c r="B19" s="48" t="s">
        <v>43</v>
      </c>
      <c r="C19" s="61">
        <v>1.1499999999999999</v>
      </c>
      <c r="D19" s="61">
        <f t="shared" si="0"/>
        <v>1.1499999999999999</v>
      </c>
      <c r="E19" s="56"/>
      <c r="F19" s="51"/>
      <c r="G19" s="69"/>
      <c r="H19" s="69"/>
      <c r="J19" s="53"/>
    </row>
    <row r="20" spans="1:10" s="3" customFormat="1" ht="15.75" thickBot="1" x14ac:dyDescent="0.3">
      <c r="A20" s="4"/>
      <c r="B20" s="49" t="s">
        <v>21</v>
      </c>
      <c r="C20" s="59">
        <v>1.33</v>
      </c>
      <c r="D20" s="59">
        <f t="shared" si="0"/>
        <v>1.33</v>
      </c>
      <c r="E20" s="56"/>
      <c r="F20" s="51"/>
      <c r="G20" s="69"/>
      <c r="H20" s="69"/>
      <c r="J20" s="53"/>
    </row>
    <row r="21" spans="1:10" ht="15.75" thickBot="1" x14ac:dyDescent="0.3">
      <c r="B21" s="48" t="s">
        <v>22</v>
      </c>
      <c r="C21" s="61">
        <v>1.2</v>
      </c>
      <c r="D21" s="61">
        <f t="shared" si="0"/>
        <v>1.2</v>
      </c>
      <c r="E21" s="56"/>
      <c r="F21" s="51"/>
      <c r="G21" s="69"/>
      <c r="H21" s="69"/>
      <c r="J21" s="53"/>
    </row>
    <row r="22" spans="1:10" ht="15.75" thickBot="1" x14ac:dyDescent="0.3">
      <c r="B22" s="49" t="s">
        <v>23</v>
      </c>
      <c r="C22" s="59">
        <v>1.1200000000000001</v>
      </c>
      <c r="D22" s="59">
        <f t="shared" si="0"/>
        <v>1.1200000000000001</v>
      </c>
      <c r="E22" s="56"/>
      <c r="F22" s="51"/>
      <c r="G22" s="69"/>
      <c r="H22" s="69"/>
      <c r="J22" s="53"/>
    </row>
    <row r="23" spans="1:10" ht="15.75" thickBot="1" x14ac:dyDescent="0.3">
      <c r="B23" s="48" t="s">
        <v>24</v>
      </c>
      <c r="C23" s="61">
        <v>1.1499999999999999</v>
      </c>
      <c r="D23" s="61">
        <f t="shared" si="0"/>
        <v>1.1499999999999999</v>
      </c>
      <c r="E23" s="56"/>
      <c r="F23" s="51"/>
      <c r="G23" s="69"/>
      <c r="H23" s="69"/>
      <c r="J23" s="53"/>
    </row>
    <row r="24" spans="1:10" ht="15.75" thickBot="1" x14ac:dyDescent="0.3">
      <c r="B24" s="49" t="s">
        <v>25</v>
      </c>
      <c r="C24" s="59">
        <v>1.1100000000000001</v>
      </c>
      <c r="D24" s="59">
        <f t="shared" si="0"/>
        <v>1.1100000000000001</v>
      </c>
      <c r="E24" s="56"/>
      <c r="F24" s="51"/>
      <c r="G24" s="69"/>
      <c r="H24" s="69"/>
      <c r="J24" s="53"/>
    </row>
    <row r="25" spans="1:10" ht="15.75" thickBot="1" x14ac:dyDescent="0.3">
      <c r="B25" s="48" t="s">
        <v>26</v>
      </c>
      <c r="C25" s="61">
        <v>1.18</v>
      </c>
      <c r="D25" s="61">
        <f t="shared" si="0"/>
        <v>1.18</v>
      </c>
      <c r="E25" s="56"/>
      <c r="F25" s="51"/>
      <c r="G25" s="69"/>
      <c r="H25" s="69"/>
      <c r="J25" s="53"/>
    </row>
    <row r="26" spans="1:10" s="3" customFormat="1" ht="15.75" thickBot="1" x14ac:dyDescent="0.3">
      <c r="A26" s="4"/>
      <c r="B26" s="49" t="s">
        <v>73</v>
      </c>
      <c r="C26" s="59">
        <v>1.46</v>
      </c>
      <c r="D26" s="59">
        <f t="shared" si="0"/>
        <v>1.46</v>
      </c>
      <c r="E26" s="56"/>
      <c r="F26" s="51"/>
      <c r="G26" s="69"/>
      <c r="H26" s="69"/>
      <c r="J26" s="53"/>
    </row>
    <row r="27" spans="1:10" s="3" customFormat="1" ht="15.75" thickBot="1" x14ac:dyDescent="0.3">
      <c r="A27" s="4"/>
      <c r="B27" s="48" t="s">
        <v>27</v>
      </c>
      <c r="C27" s="61">
        <v>1.1399999999999999</v>
      </c>
      <c r="D27" s="61">
        <f t="shared" si="0"/>
        <v>1.1399999999999999</v>
      </c>
      <c r="E27" s="56"/>
      <c r="F27" s="51"/>
      <c r="G27" s="69"/>
      <c r="H27" s="69"/>
      <c r="J27" s="53"/>
    </row>
    <row r="28" spans="1:10" s="3" customFormat="1" ht="15.75" thickBot="1" x14ac:dyDescent="0.3">
      <c r="A28" s="4"/>
      <c r="B28" s="49" t="s">
        <v>97</v>
      </c>
      <c r="C28" s="59">
        <v>1.1499999999999999</v>
      </c>
      <c r="D28" s="59">
        <f t="shared" si="0"/>
        <v>1.1499999999999999</v>
      </c>
      <c r="E28" s="56"/>
      <c r="F28" s="51"/>
      <c r="G28" s="69"/>
      <c r="H28" s="69"/>
      <c r="J28" s="53"/>
    </row>
    <row r="29" spans="1:10" s="3" customFormat="1" ht="15.75" thickBot="1" x14ac:dyDescent="0.3">
      <c r="A29" s="4"/>
      <c r="B29" s="48" t="s">
        <v>28</v>
      </c>
      <c r="C29" s="61">
        <v>1.38</v>
      </c>
      <c r="D29" s="61">
        <f t="shared" si="0"/>
        <v>1.38</v>
      </c>
      <c r="E29" s="56"/>
      <c r="F29" s="51"/>
      <c r="G29" s="69"/>
      <c r="H29" s="69"/>
      <c r="J29" s="53"/>
    </row>
    <row r="30" spans="1:10" s="3" customFormat="1" ht="15.75" thickBot="1" x14ac:dyDescent="0.3">
      <c r="A30" s="4"/>
      <c r="B30" s="49" t="s">
        <v>29</v>
      </c>
      <c r="C30" s="59">
        <v>1.21</v>
      </c>
      <c r="D30" s="59">
        <f t="shared" si="0"/>
        <v>1.21</v>
      </c>
      <c r="E30" s="56"/>
      <c r="F30" s="51"/>
      <c r="G30" s="69"/>
      <c r="H30" s="69"/>
      <c r="J30" s="53"/>
    </row>
    <row r="31" spans="1:10" s="3" customFormat="1" ht="15.75" thickBot="1" x14ac:dyDescent="0.3">
      <c r="A31" s="4"/>
      <c r="B31" s="48" t="s">
        <v>39</v>
      </c>
      <c r="C31" s="61">
        <v>1.1499999999999999</v>
      </c>
      <c r="D31" s="61">
        <f t="shared" si="0"/>
        <v>1.1499999999999999</v>
      </c>
      <c r="E31" s="56"/>
      <c r="F31" s="51"/>
      <c r="G31" s="69"/>
      <c r="H31" s="69"/>
      <c r="J31" s="53"/>
    </row>
    <row r="32" spans="1:10" ht="15" customHeight="1" x14ac:dyDescent="0.25">
      <c r="B32" s="98" t="s">
        <v>65</v>
      </c>
      <c r="C32" s="109">
        <v>1.5</v>
      </c>
      <c r="D32" s="109">
        <f t="shared" ref="D32:D33" si="1">C32</f>
        <v>1.5</v>
      </c>
      <c r="E32" s="56"/>
      <c r="F32" s="51"/>
      <c r="G32" s="69"/>
    </row>
    <row r="33" spans="2:7" ht="15" customHeight="1" thickBot="1" x14ac:dyDescent="0.3">
      <c r="B33" s="99" t="s">
        <v>40</v>
      </c>
      <c r="C33" s="110"/>
      <c r="D33" s="110">
        <f t="shared" si="1"/>
        <v>0</v>
      </c>
      <c r="E33" s="56"/>
      <c r="F33" s="51"/>
      <c r="G33" s="69"/>
    </row>
    <row r="34" spans="2:7" ht="15.75" thickTop="1" x14ac:dyDescent="0.25"/>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2"/>
  <sheetViews>
    <sheetView zoomScaleNormal="100" workbookViewId="0">
      <selection activeCell="D15" sqref="D15"/>
    </sheetView>
  </sheetViews>
  <sheetFormatPr defaultColWidth="9.140625" defaultRowHeight="15" x14ac:dyDescent="0.25"/>
  <cols>
    <col min="1" max="1" width="10.42578125" style="4" customWidth="1"/>
    <col min="2" max="2" width="28.140625" style="57" bestFit="1" customWidth="1"/>
    <col min="3" max="3" width="44.7109375" style="57" bestFit="1" customWidth="1"/>
    <col min="4" max="4" width="12.5703125" style="57" bestFit="1" customWidth="1"/>
    <col min="5" max="16384" width="9.140625" style="57"/>
  </cols>
  <sheetData>
    <row r="1" spans="1:15" ht="30" customHeight="1" x14ac:dyDescent="0.25">
      <c r="B1" s="5" t="s">
        <v>95</v>
      </c>
      <c r="C1" s="58" t="s">
        <v>61</v>
      </c>
      <c r="D1" s="11">
        <f>FUTURES!F1</f>
        <v>44481</v>
      </c>
      <c r="E1" s="58"/>
      <c r="F1" s="58"/>
    </row>
    <row r="2" spans="1:15" ht="30" x14ac:dyDescent="0.25">
      <c r="B2" s="63" t="s">
        <v>94</v>
      </c>
      <c r="C2" s="63" t="s">
        <v>93</v>
      </c>
      <c r="D2" s="63" t="s">
        <v>92</v>
      </c>
    </row>
    <row r="3" spans="1:15" ht="19.5" customHeight="1" thickBot="1" x14ac:dyDescent="0.3">
      <c r="B3" s="64" t="s">
        <v>91</v>
      </c>
      <c r="C3" s="64" t="s">
        <v>90</v>
      </c>
      <c r="D3" s="64" t="s">
        <v>89</v>
      </c>
      <c r="E3" s="62"/>
    </row>
    <row r="4" spans="1:15" ht="19.5" customHeight="1" thickTop="1" thickBot="1" x14ac:dyDescent="0.3">
      <c r="B4" s="84" t="s">
        <v>102</v>
      </c>
      <c r="C4" s="85"/>
      <c r="D4" s="85"/>
      <c r="E4" s="62"/>
    </row>
    <row r="5" spans="1:15" ht="16.5" thickTop="1" thickBot="1" x14ac:dyDescent="0.3">
      <c r="B5" s="65" t="s">
        <v>88</v>
      </c>
      <c r="C5" s="66" t="s">
        <v>141</v>
      </c>
      <c r="D5" s="60">
        <v>0.33</v>
      </c>
      <c r="E5" s="62"/>
      <c r="G5" s="70"/>
      <c r="H5" s="67"/>
      <c r="I5" s="67"/>
      <c r="J5" s="67"/>
      <c r="K5" s="67"/>
      <c r="L5" s="67"/>
      <c r="M5" s="67"/>
      <c r="N5" s="67"/>
      <c r="O5" s="67"/>
    </row>
    <row r="6" spans="1:15" ht="15.75" thickBot="1" x14ac:dyDescent="0.3">
      <c r="A6" s="3"/>
      <c r="B6" s="81" t="s">
        <v>100</v>
      </c>
      <c r="C6" s="82" t="s">
        <v>101</v>
      </c>
      <c r="D6" s="77">
        <v>0.2</v>
      </c>
      <c r="E6" s="62"/>
      <c r="G6" s="70"/>
      <c r="H6" s="67"/>
      <c r="I6" s="67"/>
      <c r="J6" s="67"/>
      <c r="K6" s="67"/>
      <c r="L6" s="67"/>
      <c r="M6" s="67"/>
      <c r="N6" s="67"/>
      <c r="O6" s="67"/>
    </row>
    <row r="7" spans="1:15" ht="15.75" thickBot="1" x14ac:dyDescent="0.3">
      <c r="A7" s="3"/>
      <c r="B7" s="95" t="s">
        <v>87</v>
      </c>
      <c r="C7" s="96" t="s">
        <v>86</v>
      </c>
      <c r="D7" s="97">
        <v>0.2</v>
      </c>
      <c r="E7" s="62"/>
      <c r="G7" s="70"/>
      <c r="H7" s="67"/>
      <c r="I7" s="67"/>
      <c r="J7" s="67"/>
      <c r="K7" s="67"/>
      <c r="L7" s="67"/>
      <c r="M7" s="67"/>
      <c r="N7" s="67"/>
      <c r="O7" s="67"/>
    </row>
    <row r="8" spans="1:15" ht="15.75" thickBot="1" x14ac:dyDescent="0.3">
      <c r="A8" s="3"/>
      <c r="B8" s="81" t="s">
        <v>85</v>
      </c>
      <c r="C8" s="82" t="s">
        <v>138</v>
      </c>
      <c r="D8" s="77">
        <v>0.4</v>
      </c>
      <c r="E8" s="62"/>
      <c r="H8" s="67"/>
      <c r="I8" s="67"/>
      <c r="J8" s="67"/>
      <c r="K8" s="67"/>
      <c r="L8" s="67"/>
      <c r="M8" s="67"/>
      <c r="N8" s="67"/>
      <c r="O8" s="67"/>
    </row>
    <row r="9" spans="1:15" ht="21" customHeight="1" thickBot="1" x14ac:dyDescent="0.3">
      <c r="A9" s="3"/>
      <c r="B9" s="95" t="s">
        <v>84</v>
      </c>
      <c r="C9" s="96" t="s">
        <v>83</v>
      </c>
      <c r="D9" s="97">
        <v>0.33</v>
      </c>
      <c r="E9" s="62"/>
      <c r="H9" s="67"/>
      <c r="I9" s="67"/>
      <c r="J9" s="67"/>
      <c r="K9" s="67"/>
      <c r="L9" s="67"/>
      <c r="M9" s="67"/>
      <c r="N9" s="67"/>
      <c r="O9" s="67"/>
    </row>
    <row r="10" spans="1:15" ht="16.5" thickTop="1" thickBot="1" x14ac:dyDescent="0.3">
      <c r="A10" s="3"/>
      <c r="B10" s="84" t="s">
        <v>103</v>
      </c>
      <c r="C10" s="85"/>
      <c r="D10" s="85"/>
      <c r="E10" s="62"/>
      <c r="H10" s="67"/>
      <c r="I10" s="67"/>
      <c r="J10" s="67"/>
      <c r="K10" s="67"/>
      <c r="L10" s="67"/>
      <c r="M10" s="67"/>
      <c r="N10" s="67"/>
      <c r="O10" s="67"/>
    </row>
    <row r="11" spans="1:15" ht="31.5" thickTop="1" thickBot="1" x14ac:dyDescent="0.3">
      <c r="A11" s="3"/>
      <c r="B11" s="65" t="s">
        <v>128</v>
      </c>
      <c r="C11" s="66" t="s">
        <v>130</v>
      </c>
      <c r="D11" s="60">
        <v>0.2</v>
      </c>
      <c r="E11" s="62"/>
      <c r="H11" s="67"/>
      <c r="I11" s="67"/>
      <c r="J11" s="67"/>
      <c r="K11" s="67"/>
      <c r="L11" s="67"/>
      <c r="M11" s="67"/>
      <c r="N11" s="67"/>
      <c r="O11" s="67"/>
    </row>
    <row r="12" spans="1:15" ht="30.75" thickBot="1" x14ac:dyDescent="0.3">
      <c r="A12" s="3"/>
      <c r="B12" s="91" t="s">
        <v>129</v>
      </c>
      <c r="C12" s="92" t="s">
        <v>131</v>
      </c>
      <c r="D12" s="83">
        <v>0.13</v>
      </c>
      <c r="E12" s="62"/>
      <c r="H12" s="67"/>
      <c r="I12" s="67"/>
      <c r="J12" s="67"/>
      <c r="K12" s="67"/>
      <c r="L12" s="67"/>
      <c r="M12" s="67"/>
      <c r="N12" s="67"/>
      <c r="O12" s="67"/>
    </row>
    <row r="13" spans="1:15" ht="15.75" thickTop="1" x14ac:dyDescent="0.25">
      <c r="A13" s="3"/>
      <c r="H13" s="67"/>
      <c r="I13" s="67"/>
      <c r="J13" s="67"/>
      <c r="K13" s="67"/>
      <c r="L13" s="67"/>
      <c r="M13" s="67"/>
      <c r="N13" s="67"/>
      <c r="O13" s="67"/>
    </row>
    <row r="14" spans="1:15" x14ac:dyDescent="0.25">
      <c r="A14" s="3"/>
      <c r="H14" s="67"/>
      <c r="I14" s="67"/>
      <c r="J14" s="67"/>
      <c r="K14" s="67"/>
      <c r="L14" s="67"/>
      <c r="M14" s="67"/>
      <c r="N14" s="67"/>
      <c r="O14" s="67"/>
    </row>
    <row r="15" spans="1:15" x14ac:dyDescent="0.25">
      <c r="A15" s="3"/>
      <c r="H15" s="67"/>
      <c r="I15" s="67"/>
      <c r="J15" s="67"/>
      <c r="K15" s="67"/>
      <c r="L15" s="67"/>
      <c r="M15" s="67"/>
      <c r="N15" s="67"/>
      <c r="O15" s="67"/>
    </row>
    <row r="16" spans="1:15" x14ac:dyDescent="0.25">
      <c r="A16" s="3"/>
      <c r="H16" s="67"/>
      <c r="I16" s="67"/>
      <c r="J16" s="67"/>
      <c r="K16" s="67"/>
      <c r="L16" s="67"/>
      <c r="M16" s="67"/>
      <c r="N16" s="67"/>
      <c r="O16" s="67"/>
    </row>
    <row r="17" spans="1:1" x14ac:dyDescent="0.25">
      <c r="A17" s="3"/>
    </row>
    <row r="18" spans="1:1" x14ac:dyDescent="0.25">
      <c r="A18" s="3"/>
    </row>
    <row r="19" spans="1:1" x14ac:dyDescent="0.25">
      <c r="A19" s="3"/>
    </row>
    <row r="20" spans="1:1" x14ac:dyDescent="0.25">
      <c r="A20" s="3"/>
    </row>
    <row r="21" spans="1:1" x14ac:dyDescent="0.25">
      <c r="A21" s="3"/>
    </row>
    <row r="22" spans="1:1" x14ac:dyDescent="0.25">
      <c r="A22" s="3"/>
    </row>
    <row r="23" spans="1:1" x14ac:dyDescent="0.25">
      <c r="A23" s="3"/>
    </row>
    <row r="24" spans="1:1" x14ac:dyDescent="0.25">
      <c r="A24" s="3"/>
    </row>
    <row r="25" spans="1:1" x14ac:dyDescent="0.25">
      <c r="A25" s="3"/>
    </row>
    <row r="26" spans="1:1" x14ac:dyDescent="0.25">
      <c r="A26" s="3"/>
    </row>
    <row r="27" spans="1:1" x14ac:dyDescent="0.25">
      <c r="A27" s="3"/>
    </row>
    <row r="28" spans="1:1" x14ac:dyDescent="0.25">
      <c r="A28" s="3"/>
    </row>
    <row r="29" spans="1:1" x14ac:dyDescent="0.25">
      <c r="A29" s="3"/>
    </row>
    <row r="30" spans="1:1" x14ac:dyDescent="0.25">
      <c r="A30" s="3"/>
    </row>
    <row r="31" spans="1:1" x14ac:dyDescent="0.25">
      <c r="A31" s="3"/>
    </row>
    <row r="32" spans="1:1" x14ac:dyDescent="0.25">
      <c r="A32" s="3"/>
    </row>
  </sheetData>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4"/>
  <sheetViews>
    <sheetView topLeftCell="A34" zoomScaleNormal="100" workbookViewId="0">
      <selection activeCell="F10" sqref="F10"/>
    </sheetView>
  </sheetViews>
  <sheetFormatPr defaultRowHeight="15" x14ac:dyDescent="0.25"/>
  <cols>
    <col min="1" max="1" width="11.28515625" style="4" customWidth="1"/>
    <col min="2" max="2" width="22.5703125" customWidth="1"/>
    <col min="3" max="3" width="14.5703125" customWidth="1"/>
    <col min="4" max="4" width="16.42578125" bestFit="1" customWidth="1"/>
    <col min="5" max="5" width="12.7109375" style="54" bestFit="1" customWidth="1"/>
    <col min="6" max="6" width="13.7109375" style="50" bestFit="1" customWidth="1"/>
    <col min="7" max="7" width="10.140625" bestFit="1" customWidth="1"/>
    <col min="8" max="8" width="11.28515625" bestFit="1" customWidth="1"/>
  </cols>
  <sheetData>
    <row r="1" spans="1:12" s="3" customFormat="1" ht="30" x14ac:dyDescent="0.25">
      <c r="A1" s="4"/>
      <c r="B1" s="15" t="s">
        <v>61</v>
      </c>
      <c r="C1" s="12">
        <f>FUTURES!F1</f>
        <v>44481</v>
      </c>
      <c r="E1" s="54"/>
      <c r="F1" s="50"/>
    </row>
    <row r="2" spans="1:12" s="3" customFormat="1" ht="42" customHeight="1" x14ac:dyDescent="0.25">
      <c r="A2" s="4"/>
      <c r="B2" s="111" t="s">
        <v>63</v>
      </c>
      <c r="C2" s="111"/>
      <c r="E2" s="54"/>
      <c r="F2" s="50"/>
    </row>
    <row r="3" spans="1:12" s="3" customFormat="1" ht="30" x14ac:dyDescent="0.25">
      <c r="A3" s="4"/>
      <c r="B3" s="16" t="s">
        <v>0</v>
      </c>
      <c r="C3" s="16" t="s">
        <v>45</v>
      </c>
      <c r="D3" s="16" t="s">
        <v>81</v>
      </c>
      <c r="E3" s="54"/>
      <c r="F3" s="50"/>
    </row>
    <row r="4" spans="1:12" ht="30" customHeight="1" thickBot="1" x14ac:dyDescent="0.3">
      <c r="B4" s="17" t="s">
        <v>44</v>
      </c>
      <c r="C4" s="17" t="s">
        <v>46</v>
      </c>
      <c r="D4" s="17" t="s">
        <v>82</v>
      </c>
      <c r="I4" s="3"/>
      <c r="J4" s="3"/>
      <c r="K4" s="3"/>
      <c r="L4" s="3"/>
    </row>
    <row r="5" spans="1:12" s="3" customFormat="1" ht="16.5" thickTop="1" thickBot="1" x14ac:dyDescent="0.3">
      <c r="A5" s="4"/>
      <c r="B5" s="100" t="s">
        <v>75</v>
      </c>
      <c r="C5" s="101">
        <v>0.12</v>
      </c>
      <c r="D5" s="102">
        <v>278482</v>
      </c>
      <c r="E5" s="56"/>
      <c r="F5" s="54"/>
      <c r="G5" s="69"/>
      <c r="H5" s="69"/>
      <c r="J5" s="53"/>
    </row>
    <row r="6" spans="1:12" s="3" customFormat="1" ht="15.75" thickBot="1" x14ac:dyDescent="0.3">
      <c r="A6" s="4"/>
      <c r="B6" s="48" t="s">
        <v>41</v>
      </c>
      <c r="C6" s="61">
        <v>0.27</v>
      </c>
      <c r="D6" s="93">
        <v>467247</v>
      </c>
      <c r="E6" s="56"/>
      <c r="F6" s="54"/>
      <c r="G6" s="69"/>
      <c r="H6" s="69"/>
      <c r="J6" s="53"/>
    </row>
    <row r="7" spans="1:12" s="3" customFormat="1" ht="15.75" thickBot="1" x14ac:dyDescent="0.3">
      <c r="A7" s="4"/>
      <c r="B7" s="103" t="s">
        <v>10</v>
      </c>
      <c r="C7" s="97">
        <v>0.19</v>
      </c>
      <c r="D7" s="104">
        <v>4473816</v>
      </c>
      <c r="E7" s="56"/>
      <c r="F7" s="54"/>
      <c r="G7" s="69"/>
      <c r="H7" s="69"/>
      <c r="J7" s="53"/>
    </row>
    <row r="8" spans="1:12" s="3" customFormat="1" ht="15.75" thickBot="1" x14ac:dyDescent="0.3">
      <c r="A8" s="4"/>
      <c r="B8" s="48" t="s">
        <v>134</v>
      </c>
      <c r="C8" s="61">
        <v>0.26</v>
      </c>
      <c r="D8" s="93">
        <v>22239</v>
      </c>
      <c r="E8" s="56"/>
      <c r="F8" s="54"/>
      <c r="G8" s="69"/>
      <c r="H8" s="69"/>
      <c r="J8" s="53"/>
    </row>
    <row r="9" spans="1:12" s="3" customFormat="1" ht="15.75" thickBot="1" x14ac:dyDescent="0.3">
      <c r="A9" s="4"/>
      <c r="B9" s="103" t="s">
        <v>11</v>
      </c>
      <c r="C9" s="97">
        <v>0.19</v>
      </c>
      <c r="D9" s="104">
        <v>2462876</v>
      </c>
      <c r="E9" s="56"/>
      <c r="F9" s="54"/>
      <c r="G9" s="69"/>
      <c r="H9" s="69"/>
      <c r="J9" s="53"/>
    </row>
    <row r="10" spans="1:12" s="3" customFormat="1" ht="15.75" thickBot="1" x14ac:dyDescent="0.3">
      <c r="A10" s="4"/>
      <c r="B10" s="48" t="s">
        <v>143</v>
      </c>
      <c r="C10" s="61">
        <v>0.12</v>
      </c>
      <c r="D10" s="93">
        <v>3136</v>
      </c>
      <c r="E10" s="56"/>
      <c r="F10" s="54"/>
      <c r="G10" s="69"/>
      <c r="H10" s="69"/>
      <c r="J10" s="53"/>
    </row>
    <row r="11" spans="1:12" s="3" customFormat="1" ht="15.75" thickBot="1" x14ac:dyDescent="0.3">
      <c r="A11" s="4"/>
      <c r="B11" s="103" t="s">
        <v>74</v>
      </c>
      <c r="C11" s="97">
        <v>0.3</v>
      </c>
      <c r="D11" s="104">
        <v>214847</v>
      </c>
      <c r="E11" s="56"/>
      <c r="F11" s="54"/>
      <c r="G11" s="69"/>
      <c r="H11" s="69"/>
      <c r="J11" s="53"/>
    </row>
    <row r="12" spans="1:12" s="3" customFormat="1" ht="15.75" thickBot="1" x14ac:dyDescent="0.3">
      <c r="A12" s="4"/>
      <c r="B12" s="48" t="s">
        <v>12</v>
      </c>
      <c r="C12" s="61">
        <v>0.14000000000000001</v>
      </c>
      <c r="D12" s="93">
        <v>965966</v>
      </c>
      <c r="E12" s="56"/>
      <c r="F12" s="54"/>
      <c r="G12" s="69"/>
      <c r="H12" s="69"/>
      <c r="J12" s="53"/>
    </row>
    <row r="13" spans="1:12" s="3" customFormat="1" ht="15.75" thickBot="1" x14ac:dyDescent="0.3">
      <c r="A13" s="4"/>
      <c r="B13" s="103" t="s">
        <v>142</v>
      </c>
      <c r="C13" s="97">
        <v>0.23</v>
      </c>
      <c r="D13" s="104">
        <v>20338</v>
      </c>
      <c r="E13" s="56"/>
      <c r="F13" s="54"/>
      <c r="G13" s="69"/>
      <c r="H13" s="69"/>
      <c r="J13" s="53"/>
    </row>
    <row r="14" spans="1:12" s="3" customFormat="1" ht="15.75" thickBot="1" x14ac:dyDescent="0.3">
      <c r="A14" s="4"/>
      <c r="B14" s="48" t="s">
        <v>14</v>
      </c>
      <c r="C14" s="61">
        <v>0.28000000000000003</v>
      </c>
      <c r="D14" s="93">
        <v>337840</v>
      </c>
      <c r="E14" s="56"/>
      <c r="F14" s="54"/>
      <c r="G14" s="69"/>
      <c r="H14" s="69"/>
      <c r="J14" s="53"/>
    </row>
    <row r="15" spans="1:12" s="3" customFormat="1" ht="15.75" thickBot="1" x14ac:dyDescent="0.3">
      <c r="A15" s="4"/>
      <c r="B15" s="103" t="s">
        <v>13</v>
      </c>
      <c r="C15" s="97">
        <v>0.15</v>
      </c>
      <c r="D15" s="104">
        <v>792181</v>
      </c>
      <c r="E15" s="56"/>
      <c r="F15" s="54"/>
      <c r="G15" s="69"/>
      <c r="H15" s="69"/>
      <c r="J15" s="53"/>
    </row>
    <row r="16" spans="1:12" s="3" customFormat="1" ht="15.75" thickBot="1" x14ac:dyDescent="0.3">
      <c r="A16" s="4"/>
      <c r="B16" s="48" t="s">
        <v>15</v>
      </c>
      <c r="C16" s="61">
        <v>0.21</v>
      </c>
      <c r="D16" s="93">
        <v>3449389</v>
      </c>
      <c r="E16" s="56"/>
      <c r="F16" s="54"/>
      <c r="G16" s="69"/>
      <c r="H16" s="69"/>
      <c r="J16" s="53"/>
    </row>
    <row r="17" spans="1:10" s="3" customFormat="1" ht="15.75" thickBot="1" x14ac:dyDescent="0.3">
      <c r="A17" s="4"/>
      <c r="B17" s="103" t="s">
        <v>16</v>
      </c>
      <c r="C17" s="97">
        <v>0.19</v>
      </c>
      <c r="D17" s="104">
        <v>3024944</v>
      </c>
      <c r="E17" s="56"/>
      <c r="F17" s="54"/>
      <c r="G17" s="69"/>
      <c r="H17" s="69"/>
      <c r="J17" s="53"/>
    </row>
    <row r="18" spans="1:10" s="3" customFormat="1" ht="15.75" thickBot="1" x14ac:dyDescent="0.3">
      <c r="A18" s="4"/>
      <c r="B18" s="48" t="s">
        <v>18</v>
      </c>
      <c r="C18" s="61">
        <v>0.15</v>
      </c>
      <c r="D18" s="93">
        <v>155760</v>
      </c>
      <c r="E18" s="56"/>
      <c r="F18" s="54"/>
      <c r="G18" s="69"/>
      <c r="H18" s="69"/>
      <c r="J18" s="53"/>
    </row>
    <row r="19" spans="1:10" s="3" customFormat="1" ht="15.75" thickBot="1" x14ac:dyDescent="0.3">
      <c r="A19" s="4"/>
      <c r="B19" s="103" t="s">
        <v>42</v>
      </c>
      <c r="C19" s="97">
        <v>0.14000000000000001</v>
      </c>
      <c r="D19" s="104">
        <v>340254</v>
      </c>
      <c r="E19" s="56"/>
      <c r="F19" s="54"/>
      <c r="G19" s="69"/>
      <c r="H19" s="69"/>
      <c r="J19" s="53"/>
    </row>
    <row r="20" spans="1:10" s="3" customFormat="1" ht="15.75" thickBot="1" x14ac:dyDescent="0.3">
      <c r="A20" s="4"/>
      <c r="B20" s="48" t="s">
        <v>19</v>
      </c>
      <c r="C20" s="61">
        <v>0.16</v>
      </c>
      <c r="D20" s="93">
        <v>330872</v>
      </c>
      <c r="E20" s="56"/>
      <c r="F20" s="54"/>
      <c r="G20" s="69"/>
      <c r="H20" s="69"/>
      <c r="J20" s="53"/>
    </row>
    <row r="21" spans="1:10" s="3" customFormat="1" ht="15.75" thickBot="1" x14ac:dyDescent="0.3">
      <c r="A21" s="4"/>
      <c r="B21" s="103" t="s">
        <v>20</v>
      </c>
      <c r="C21" s="97">
        <v>0.11</v>
      </c>
      <c r="D21" s="104">
        <v>4351248</v>
      </c>
      <c r="E21" s="56"/>
      <c r="F21" s="54"/>
      <c r="G21" s="69"/>
      <c r="H21" s="69"/>
      <c r="J21" s="53"/>
    </row>
    <row r="22" spans="1:10" s="3" customFormat="1" ht="15.75" thickBot="1" x14ac:dyDescent="0.3">
      <c r="A22" s="4"/>
      <c r="B22" s="48" t="s">
        <v>112</v>
      </c>
      <c r="C22" s="61">
        <v>0.24</v>
      </c>
      <c r="D22" s="93">
        <v>21390</v>
      </c>
      <c r="E22" s="56"/>
      <c r="F22" s="54"/>
      <c r="G22" s="69"/>
      <c r="H22" s="69"/>
      <c r="J22" s="53"/>
    </row>
    <row r="23" spans="1:10" s="3" customFormat="1" ht="15.75" thickBot="1" x14ac:dyDescent="0.3">
      <c r="A23" s="4"/>
      <c r="B23" s="103" t="s">
        <v>139</v>
      </c>
      <c r="C23" s="97">
        <v>0.23</v>
      </c>
      <c r="D23" s="104">
        <v>4491</v>
      </c>
      <c r="E23" s="56"/>
      <c r="F23" s="54"/>
      <c r="G23" s="69"/>
      <c r="H23" s="69"/>
      <c r="J23" s="53"/>
    </row>
    <row r="24" spans="1:10" s="3" customFormat="1" ht="15.75" thickBot="1" x14ac:dyDescent="0.3">
      <c r="A24" s="4"/>
      <c r="B24" s="48" t="s">
        <v>76</v>
      </c>
      <c r="C24" s="61">
        <v>0.27</v>
      </c>
      <c r="D24" s="93">
        <v>73136</v>
      </c>
      <c r="E24" s="56"/>
      <c r="F24" s="54"/>
      <c r="G24" s="69"/>
      <c r="H24" s="69"/>
      <c r="J24" s="53"/>
    </row>
    <row r="25" spans="1:10" s="3" customFormat="1" ht="15.75" thickBot="1" x14ac:dyDescent="0.3">
      <c r="A25" s="4"/>
      <c r="B25" s="103" t="s">
        <v>98</v>
      </c>
      <c r="C25" s="97">
        <v>0.13</v>
      </c>
      <c r="D25" s="104">
        <v>8270</v>
      </c>
      <c r="E25" s="56"/>
      <c r="F25" s="54"/>
      <c r="G25" s="69"/>
      <c r="H25" s="69"/>
      <c r="J25" s="53"/>
    </row>
    <row r="26" spans="1:10" s="3" customFormat="1" ht="15.75" thickBot="1" x14ac:dyDescent="0.3">
      <c r="A26" s="4"/>
      <c r="B26" s="48" t="s">
        <v>43</v>
      </c>
      <c r="C26" s="61">
        <v>0.14000000000000001</v>
      </c>
      <c r="D26" s="93">
        <v>232530</v>
      </c>
      <c r="E26" s="56"/>
      <c r="F26" s="54"/>
      <c r="G26" s="69"/>
      <c r="H26" s="69"/>
      <c r="J26" s="53"/>
    </row>
    <row r="27" spans="1:10" s="3" customFormat="1" ht="15.75" thickBot="1" x14ac:dyDescent="0.3">
      <c r="A27" s="4"/>
      <c r="B27" s="103" t="s">
        <v>21</v>
      </c>
      <c r="C27" s="97">
        <v>0.33</v>
      </c>
      <c r="D27" s="104">
        <v>150818</v>
      </c>
      <c r="E27" s="56"/>
      <c r="F27" s="54"/>
      <c r="G27" s="69"/>
      <c r="H27" s="69"/>
      <c r="J27" s="53"/>
    </row>
    <row r="28" spans="1:10" s="3" customFormat="1" ht="15.75" thickBot="1" x14ac:dyDescent="0.3">
      <c r="A28" s="4"/>
      <c r="B28" s="48" t="s">
        <v>22</v>
      </c>
      <c r="C28" s="61">
        <v>0.2</v>
      </c>
      <c r="D28" s="93">
        <v>2043563</v>
      </c>
      <c r="E28" s="56"/>
      <c r="F28" s="54"/>
      <c r="G28" s="69"/>
      <c r="H28" s="69"/>
      <c r="J28" s="53"/>
    </row>
    <row r="29" spans="1:10" s="3" customFormat="1" ht="15.75" thickBot="1" x14ac:dyDescent="0.3">
      <c r="A29" s="4"/>
      <c r="B29" s="103" t="s">
        <v>23</v>
      </c>
      <c r="C29" s="97">
        <v>0.12</v>
      </c>
      <c r="D29" s="104">
        <v>1259847</v>
      </c>
      <c r="E29" s="56"/>
      <c r="F29" s="54"/>
      <c r="G29" s="69"/>
      <c r="H29" s="69"/>
      <c r="J29" s="53"/>
    </row>
    <row r="30" spans="1:10" s="3" customFormat="1" ht="15.75" thickBot="1" x14ac:dyDescent="0.3">
      <c r="A30" s="4"/>
      <c r="B30" s="48" t="s">
        <v>24</v>
      </c>
      <c r="C30" s="61">
        <v>0.14000000000000001</v>
      </c>
      <c r="D30" s="93">
        <v>3143067</v>
      </c>
      <c r="E30" s="56"/>
      <c r="F30" s="54"/>
      <c r="G30" s="69"/>
      <c r="H30" s="69"/>
      <c r="J30" s="53"/>
    </row>
    <row r="31" spans="1:10" s="3" customFormat="1" ht="15.75" thickBot="1" x14ac:dyDescent="0.3">
      <c r="A31" s="4"/>
      <c r="B31" s="103" t="s">
        <v>99</v>
      </c>
      <c r="C31" s="97">
        <v>0.18</v>
      </c>
      <c r="D31" s="104">
        <v>10299</v>
      </c>
      <c r="E31" s="56"/>
      <c r="F31" s="54"/>
      <c r="G31" s="69"/>
      <c r="H31" s="69"/>
      <c r="J31" s="53"/>
    </row>
    <row r="32" spans="1:10" s="3" customFormat="1" ht="15.75" thickBot="1" x14ac:dyDescent="0.3">
      <c r="A32" s="4"/>
      <c r="B32" s="48" t="s">
        <v>113</v>
      </c>
      <c r="C32" s="61">
        <v>0.26</v>
      </c>
      <c r="D32" s="93">
        <v>36203</v>
      </c>
      <c r="E32" s="56"/>
      <c r="F32" s="54"/>
      <c r="G32" s="69"/>
      <c r="H32" s="69"/>
      <c r="J32" s="53"/>
    </row>
    <row r="33" spans="1:10" s="3" customFormat="1" ht="15.75" thickBot="1" x14ac:dyDescent="0.3">
      <c r="A33" s="4"/>
      <c r="B33" s="103" t="s">
        <v>25</v>
      </c>
      <c r="C33" s="97">
        <v>0.11</v>
      </c>
      <c r="D33" s="104">
        <v>135839</v>
      </c>
      <c r="E33" s="56"/>
      <c r="F33" s="54"/>
      <c r="G33" s="69"/>
      <c r="H33" s="69"/>
      <c r="J33" s="53"/>
    </row>
    <row r="34" spans="1:10" s="3" customFormat="1" ht="15.75" thickBot="1" x14ac:dyDescent="0.3">
      <c r="A34" s="4"/>
      <c r="B34" s="48" t="s">
        <v>26</v>
      </c>
      <c r="C34" s="61">
        <v>0.18</v>
      </c>
      <c r="D34" s="93">
        <v>417318</v>
      </c>
      <c r="E34" s="56"/>
      <c r="F34" s="54"/>
      <c r="G34" s="69"/>
      <c r="H34" s="69"/>
      <c r="J34" s="53"/>
    </row>
    <row r="35" spans="1:10" s="3" customFormat="1" ht="15.75" thickBot="1" x14ac:dyDescent="0.3">
      <c r="A35" s="4"/>
      <c r="B35" s="103" t="s">
        <v>135</v>
      </c>
      <c r="C35" s="97">
        <v>0.23</v>
      </c>
      <c r="D35" s="104">
        <v>4991</v>
      </c>
      <c r="E35" s="56"/>
      <c r="F35" s="54"/>
      <c r="G35" s="69"/>
      <c r="H35" s="69"/>
      <c r="J35" s="53"/>
    </row>
    <row r="36" spans="1:10" s="3" customFormat="1" ht="15.75" thickBot="1" x14ac:dyDescent="0.3">
      <c r="A36" s="4"/>
      <c r="B36" s="48" t="s">
        <v>96</v>
      </c>
      <c r="C36" s="61">
        <v>0.19</v>
      </c>
      <c r="D36" s="93">
        <v>14512</v>
      </c>
      <c r="E36" s="56"/>
      <c r="F36" s="54"/>
      <c r="G36" s="69"/>
      <c r="H36" s="69"/>
      <c r="J36" s="53"/>
    </row>
    <row r="37" spans="1:10" s="3" customFormat="1" ht="15.75" thickBot="1" x14ac:dyDescent="0.3">
      <c r="A37" s="4"/>
      <c r="B37" s="103" t="s">
        <v>72</v>
      </c>
      <c r="C37" s="97">
        <v>0.11</v>
      </c>
      <c r="D37" s="104">
        <v>370316</v>
      </c>
      <c r="E37" s="56"/>
      <c r="F37" s="54"/>
      <c r="G37" s="69"/>
      <c r="H37" s="69"/>
      <c r="J37" s="53"/>
    </row>
    <row r="38" spans="1:10" s="3" customFormat="1" ht="15.75" thickBot="1" x14ac:dyDescent="0.3">
      <c r="A38" s="4"/>
      <c r="B38" s="48" t="s">
        <v>73</v>
      </c>
      <c r="C38" s="61">
        <v>0.46</v>
      </c>
      <c r="D38" s="93">
        <v>53268</v>
      </c>
      <c r="E38" s="56"/>
      <c r="F38" s="54"/>
      <c r="G38" s="69"/>
      <c r="H38" s="69"/>
      <c r="J38" s="53"/>
    </row>
    <row r="39" spans="1:10" s="3" customFormat="1" ht="15.75" thickBot="1" x14ac:dyDescent="0.3">
      <c r="A39" s="4"/>
      <c r="B39" s="103" t="s">
        <v>27</v>
      </c>
      <c r="C39" s="97">
        <v>0.13</v>
      </c>
      <c r="D39" s="104">
        <v>130901</v>
      </c>
      <c r="E39" s="56"/>
      <c r="F39" s="54"/>
      <c r="G39" s="69"/>
      <c r="H39" s="69"/>
      <c r="J39" s="53"/>
    </row>
    <row r="40" spans="1:10" s="3" customFormat="1" ht="15.75" thickBot="1" x14ac:dyDescent="0.3">
      <c r="A40" s="4"/>
      <c r="B40" s="48" t="s">
        <v>97</v>
      </c>
      <c r="C40" s="61">
        <v>0.15</v>
      </c>
      <c r="D40" s="93">
        <v>817590</v>
      </c>
      <c r="E40" s="56"/>
      <c r="F40" s="54"/>
      <c r="G40" s="69"/>
      <c r="H40" s="69"/>
      <c r="J40" s="53"/>
    </row>
    <row r="41" spans="1:10" s="3" customFormat="1" ht="15.75" thickBot="1" x14ac:dyDescent="0.3">
      <c r="A41" s="4"/>
      <c r="B41" s="103" t="s">
        <v>28</v>
      </c>
      <c r="C41" s="97">
        <v>0.38</v>
      </c>
      <c r="D41" s="104">
        <v>1767300</v>
      </c>
      <c r="E41" s="56"/>
      <c r="F41" s="54"/>
      <c r="G41" s="69"/>
      <c r="H41" s="69"/>
      <c r="J41" s="53"/>
    </row>
    <row r="42" spans="1:10" s="3" customFormat="1" ht="15.75" thickBot="1" x14ac:dyDescent="0.3">
      <c r="A42" s="4"/>
      <c r="B42" s="48" t="s">
        <v>29</v>
      </c>
      <c r="C42" s="61">
        <v>0.21</v>
      </c>
      <c r="D42" s="93">
        <v>502257</v>
      </c>
      <c r="E42" s="56"/>
      <c r="F42" s="54"/>
      <c r="G42" s="69"/>
      <c r="H42" s="69"/>
      <c r="J42" s="53"/>
    </row>
    <row r="43" spans="1:10" s="3" customFormat="1" ht="90" thickBot="1" x14ac:dyDescent="0.3">
      <c r="A43" s="4"/>
      <c r="B43" s="105" t="s">
        <v>136</v>
      </c>
      <c r="C43" s="106">
        <v>50000</v>
      </c>
      <c r="D43" s="107" t="s">
        <v>137</v>
      </c>
      <c r="E43" s="54"/>
      <c r="F43" s="50"/>
    </row>
    <row r="44" spans="1:10" s="3" customFormat="1" x14ac:dyDescent="0.25">
      <c r="A44" s="4"/>
      <c r="B44"/>
      <c r="C44"/>
      <c r="D44"/>
      <c r="E44" s="54"/>
      <c r="F44" s="50"/>
    </row>
  </sheetData>
  <sortState ref="B5:C30">
    <sortCondition ref="B5:B30"/>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4" customWidth="1"/>
    <col min="2" max="2" width="104.140625" customWidth="1"/>
    <col min="3" max="3" width="19.42578125" customWidth="1"/>
    <col min="4" max="4" width="16.140625" customWidth="1"/>
  </cols>
  <sheetData>
    <row r="1" spans="1:4" s="3" customFormat="1" ht="30" customHeight="1" x14ac:dyDescent="0.25">
      <c r="A1" s="4"/>
      <c r="B1" s="13" t="s">
        <v>58</v>
      </c>
      <c r="C1" s="18" t="s">
        <v>62</v>
      </c>
      <c r="D1" s="12">
        <f>FUTURES!F1</f>
        <v>44481</v>
      </c>
    </row>
    <row r="2" spans="1:4" ht="15" customHeight="1" x14ac:dyDescent="0.25">
      <c r="B2" s="26" t="s">
        <v>59</v>
      </c>
      <c r="C2" s="112" t="s">
        <v>48</v>
      </c>
      <c r="D2" s="113"/>
    </row>
    <row r="3" spans="1:4" ht="15" customHeight="1" thickBot="1" x14ac:dyDescent="0.3">
      <c r="B3" s="27" t="s">
        <v>71</v>
      </c>
      <c r="C3" s="114" t="s">
        <v>49</v>
      </c>
      <c r="D3" s="114"/>
    </row>
    <row r="4" spans="1:4" ht="30.75" customHeight="1" thickTop="1" x14ac:dyDescent="0.25">
      <c r="B4" s="30" t="s">
        <v>68</v>
      </c>
      <c r="C4" s="119">
        <v>5.0000000000000001E-3</v>
      </c>
      <c r="D4" s="120"/>
    </row>
    <row r="5" spans="1:4" ht="27" customHeight="1" thickBot="1" x14ac:dyDescent="0.3">
      <c r="B5" s="31" t="s">
        <v>47</v>
      </c>
      <c r="C5" s="121"/>
      <c r="D5" s="122"/>
    </row>
    <row r="6" spans="1:4" ht="38.25" customHeight="1" thickTop="1" x14ac:dyDescent="0.25">
      <c r="B6" s="55" t="s">
        <v>69</v>
      </c>
      <c r="C6" s="115">
        <v>0.4</v>
      </c>
      <c r="D6" s="116"/>
    </row>
    <row r="7" spans="1:4" ht="39" thickBot="1" x14ac:dyDescent="0.3">
      <c r="B7" s="32" t="s">
        <v>55</v>
      </c>
      <c r="C7" s="117"/>
      <c r="D7" s="118"/>
    </row>
    <row r="8" spans="1:4" ht="102.75" thickTop="1" x14ac:dyDescent="0.25">
      <c r="B8" s="33" t="s">
        <v>70</v>
      </c>
      <c r="C8" s="123">
        <v>0.1</v>
      </c>
      <c r="D8" s="120"/>
    </row>
    <row r="9" spans="1:4" ht="77.25" thickBot="1" x14ac:dyDescent="0.3">
      <c r="B9" s="31" t="s">
        <v>64</v>
      </c>
      <c r="C9" s="121"/>
      <c r="D9" s="122"/>
    </row>
    <row r="10" spans="1:4" s="3" customFormat="1" ht="51.75" thickTop="1" x14ac:dyDescent="0.25">
      <c r="A10" s="4"/>
      <c r="B10" s="55" t="s">
        <v>77</v>
      </c>
      <c r="C10" s="124" t="s">
        <v>78</v>
      </c>
      <c r="D10" s="125"/>
    </row>
    <row r="11" spans="1:4" s="3" customFormat="1" ht="51.75" thickBot="1" x14ac:dyDescent="0.3">
      <c r="A11" s="4"/>
      <c r="B11" s="32" t="s">
        <v>79</v>
      </c>
      <c r="C11" s="126" t="s">
        <v>80</v>
      </c>
      <c r="D11" s="127"/>
    </row>
    <row r="12" spans="1:4" ht="15.75" thickTop="1" x14ac:dyDescent="0.25">
      <c r="B12" s="24"/>
      <c r="C12" s="25"/>
      <c r="D12" s="25"/>
    </row>
    <row r="13" spans="1:4" s="3" customFormat="1" ht="15" customHeight="1" x14ac:dyDescent="0.25">
      <c r="A13" s="4"/>
      <c r="B13" s="26" t="s">
        <v>52</v>
      </c>
      <c r="C13" s="112" t="s">
        <v>53</v>
      </c>
      <c r="D13" s="113"/>
    </row>
    <row r="14" spans="1:4" ht="15" customHeight="1" thickBot="1" x14ac:dyDescent="0.3">
      <c r="B14" s="27" t="s">
        <v>51</v>
      </c>
      <c r="C14" s="114" t="s">
        <v>54</v>
      </c>
      <c r="D14" s="114"/>
    </row>
    <row r="15" spans="1:4" ht="26.25" thickTop="1" x14ac:dyDescent="0.25">
      <c r="B15" s="28" t="s">
        <v>66</v>
      </c>
      <c r="C15" s="34">
        <v>3000000</v>
      </c>
      <c r="D15" s="35" t="s">
        <v>50</v>
      </c>
    </row>
    <row r="16" spans="1:4" ht="26.25" thickBot="1" x14ac:dyDescent="0.3">
      <c r="B16" s="29" t="s">
        <v>67</v>
      </c>
      <c r="C16" s="36">
        <v>2000000</v>
      </c>
      <c r="D16" s="37" t="s">
        <v>50</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95A4E88C-DE46-44CB-8810-F163F2CE346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2021-10-11T11:13:09Z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4f707ea8-08ed-45a0-bdcc-bc7e7ae5eb4f</vt:lpwstr>
  </property>
  <property fmtid="{D5CDD505-2E9C-101B-9397-08002B2CF9AE}" pid="3" name="bjSaver">
    <vt:lpwstr>gVrQ9zUXbFb01HPfnH2FYbXSm9XAWec1</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