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6750" windowHeight="5970" activeTab="1"/>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FUTURES!$A$1:$F$32</definedName>
    <definedName name="_xlnm.Print_Area" localSheetId="5">LIMITS!$A$1:$D$16</definedName>
    <definedName name="_xlnm.Print_Area" localSheetId="1">OPTIONS!$A$1:$G$10</definedName>
    <definedName name="_xlnm.Print_Area" localSheetId="2">'STOCK BORROWING'!$A$1:$D$33</definedName>
    <definedName name="_xlnm.Print_Area" localSheetId="4">'Stock COLLATERALS'!$A$1:$D$43</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62913"/>
</workbook>
</file>

<file path=xl/calcChain.xml><?xml version="1.0" encoding="utf-8"?>
<calcChain xmlns="http://schemas.openxmlformats.org/spreadsheetml/2006/main">
  <c r="E42" i="1" l="1"/>
  <c r="F42" i="1" s="1"/>
  <c r="E43" i="1"/>
  <c r="F43" i="1" s="1"/>
  <c r="E44" i="1"/>
  <c r="F44" i="1" s="1"/>
  <c r="E45" i="1"/>
  <c r="F45" i="1" s="1"/>
  <c r="E46" i="1"/>
  <c r="F46" i="1" s="1"/>
  <c r="E47" i="1"/>
  <c r="F47" i="1" s="1"/>
  <c r="E48" i="1"/>
  <c r="F48" i="1" s="1"/>
  <c r="E49" i="1"/>
  <c r="F49" i="1" s="1"/>
  <c r="E50" i="1"/>
  <c r="F50" i="1" s="1"/>
  <c r="E51" i="1"/>
  <c r="F51" i="1" s="1"/>
  <c r="E52" i="1"/>
  <c r="F52" i="1" s="1"/>
  <c r="E53" i="1"/>
  <c r="F53" i="1" s="1"/>
  <c r="E54" i="1"/>
  <c r="F54" i="1" s="1"/>
  <c r="E55" i="1"/>
  <c r="F55" i="1" s="1"/>
  <c r="E56" i="1"/>
  <c r="F56" i="1" s="1"/>
  <c r="E57" i="1"/>
  <c r="F57" i="1" s="1"/>
  <c r="D5" i="3" l="1"/>
  <c r="D6" i="3"/>
  <c r="D7" i="3"/>
  <c r="D8" i="3"/>
  <c r="D9" i="3"/>
  <c r="D10" i="3"/>
  <c r="D11" i="3"/>
  <c r="D12" i="3"/>
  <c r="D13" i="3"/>
  <c r="D14" i="3"/>
  <c r="D15" i="3"/>
  <c r="D16" i="3"/>
  <c r="D17" i="3"/>
  <c r="D18" i="3"/>
  <c r="D19" i="3"/>
  <c r="D20" i="3"/>
  <c r="D21" i="3"/>
  <c r="D22" i="3"/>
  <c r="D23" i="3"/>
  <c r="D24" i="3"/>
  <c r="D25" i="3"/>
  <c r="D26" i="3"/>
  <c r="D27" i="3"/>
  <c r="D28" i="3"/>
  <c r="D29" i="3"/>
  <c r="D30" i="3"/>
  <c r="D31" i="3"/>
  <c r="E35" i="1" l="1"/>
  <c r="F35" i="1" s="1"/>
  <c r="E36" i="1"/>
  <c r="F36" i="1" s="1"/>
  <c r="E37" i="1"/>
  <c r="F37" i="1" s="1"/>
  <c r="E38" i="1"/>
  <c r="F38" i="1" s="1"/>
  <c r="E39" i="1"/>
  <c r="F39" i="1" s="1"/>
  <c r="E40" i="1"/>
  <c r="F40" i="1" s="1"/>
  <c r="E41" i="1"/>
  <c r="F41" i="1" s="1"/>
  <c r="E6" i="1"/>
  <c r="F6" i="1" s="1"/>
  <c r="E7" i="1"/>
  <c r="F7" i="1" s="1"/>
  <c r="E8" i="1"/>
  <c r="F8" i="1" s="1"/>
  <c r="E9" i="1"/>
  <c r="F9" i="1" s="1"/>
  <c r="E10" i="1"/>
  <c r="F10" i="1" s="1"/>
  <c r="E11" i="1"/>
  <c r="F11" i="1" s="1"/>
  <c r="E12" i="1"/>
  <c r="F12" i="1" s="1"/>
  <c r="E13" i="1"/>
  <c r="F13" i="1" s="1"/>
  <c r="E14" i="1"/>
  <c r="F14" i="1" s="1"/>
  <c r="E15" i="1"/>
  <c r="F15" i="1" s="1"/>
  <c r="E16" i="1"/>
  <c r="F16" i="1" s="1"/>
  <c r="E17" i="1"/>
  <c r="F17" i="1" s="1"/>
  <c r="E18" i="1"/>
  <c r="F18" i="1" s="1"/>
  <c r="E19" i="1"/>
  <c r="F19" i="1" s="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E34" i="1" l="1"/>
  <c r="F34" i="1" s="1"/>
  <c r="D33" i="3" l="1"/>
  <c r="D32" i="3"/>
  <c r="E5" i="1" l="1"/>
  <c r="D1" i="3" l="1"/>
  <c r="D1" i="7" l="1"/>
  <c r="G10" i="2" l="1"/>
  <c r="G9" i="2"/>
  <c r="G8" i="2"/>
  <c r="G7" i="2"/>
  <c r="G6" i="2"/>
  <c r="G5" i="2"/>
  <c r="C1" i="4" l="1"/>
  <c r="G4" i="2" l="1"/>
  <c r="D1" i="6" l="1"/>
  <c r="G1" i="2"/>
  <c r="D4" i="3" l="1"/>
  <c r="F5" i="1" l="1"/>
</calcChain>
</file>

<file path=xl/sharedStrings.xml><?xml version="1.0" encoding="utf-8"?>
<sst xmlns="http://schemas.openxmlformats.org/spreadsheetml/2006/main" count="229" uniqueCount="152">
  <si>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</si>
  <si>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</si>
  <si>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</si>
  <si>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</si>
  <si>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</si>
  <si>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</si>
  <si>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</si>
  <si>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</si>
  <si>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</si>
  <si>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</si>
  <si>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</si>
  <si>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</si>
  <si>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</si>
  <si>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</si>
  <si>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</si>
  <si>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</si>
  <si>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</si>
  <si>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</si>
  <si>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</si>
  <si>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</si>
  <si>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</si>
  <si>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</si>
  <si>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</si>
  <si>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</si>
  <si>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</si>
  <si>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</si>
  <si>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</si>
  <si>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</si>
  <si>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</si>
  <si>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</si>
  <si>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</si>
  <si>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</si>
  <si>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</si>
  <si>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</si>
  <si>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</si>
  <si>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</si>
  <si>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</si>
  <si>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</si>
  <si>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</si>
  <si>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</si>
  <si>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</si>
  <si>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</si>
  <si>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</si>
  <si>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</si>
  <si>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</si>
  <si>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</si>
  <si>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</si>
  <si>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</si>
  <si>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</si>
  <si>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</si>
  <si>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</si>
  <si>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</si>
  <si>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</si>
  <si>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</si>
  <si>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</si>
  <si>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</si>
  <si>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</si>
  <si>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</si>
  <si>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</si>
  <si>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</si>
  <si>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</si>
  <si>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</si>
  <si>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</si>
  <si>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</si>
  <si>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</si>
  <si>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Λοιποί Τίτλοι </t>
    </r>
    <r>
      <rPr>
        <b/>
        <sz val="11"/>
        <color theme="3"/>
        <rFont val="Calibri"/>
        <family val="2"/>
        <charset val="161"/>
        <scheme val="minor"/>
      </rPr>
      <t>/</t>
    </r>
  </si>
  <si>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</si>
  <si>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</si>
  <si>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</si>
  <si>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</si>
  <si>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</si>
  <si>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</si>
  <si>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</si>
  <si>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TATT</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</si>
  <si>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</si>
  <si>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</si>
  <si>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</si>
  <si>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</si>
  <si>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</si>
  <si>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</si>
  <si>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</si>
  <si>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</si>
  <si>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</si>
  <si>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Banks,Financial Instruments</t>
  </si>
  <si>
    <t>Banks &amp; Financial Instruments</t>
  </si>
  <si>
    <t>Utilities</t>
  </si>
  <si>
    <t>EXAE,MIG</t>
  </si>
  <si>
    <t>AETF,FTSE</t>
  </si>
  <si>
    <t>Financial Instruments</t>
  </si>
  <si>
    <t>ALPHA,ETE,EUROB,TPEIR</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</si>
  <si>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</si>
  <si>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</si>
  <si>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</si>
  <si>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</si>
  <si>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</si>
  <si>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</si>
  <si>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</si>
  <si>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</si>
  <si>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</si>
  <si>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</si>
  <si>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KRI</t>
  </si>
  <si>
    <t>OTOEL</t>
  </si>
  <si>
    <t>Financial Services</t>
  </si>
  <si>
    <t>Industrial Goods &amp; Service</t>
  </si>
  <si>
    <t>CENER,MYTIL,PPA</t>
  </si>
  <si>
    <t>Construction &amp; Materials</t>
  </si>
  <si>
    <t>ELLAKTOR,GEKTERNA,TITC</t>
  </si>
  <si>
    <t>Energy</t>
  </si>
  <si>
    <t>ELPE,MOH</t>
  </si>
  <si>
    <t>ADMIE,EYDAP,PPC,TENERGY</t>
  </si>
  <si>
    <t>Financial Sector</t>
  </si>
  <si>
    <t>Banks &amp; Financial Instruments,Financial Services</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</si>
  <si>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</si>
  <si>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</si>
  <si>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</si>
  <si>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</si>
  <si>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</si>
  <si>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</si>
  <si>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</si>
  <si>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</si>
  <si>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</si>
  <si>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</si>
  <si>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IKTIN</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</si>
  <si>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</si>
  <si>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</si>
  <si>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</si>
  <si>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</si>
  <si>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</si>
  <si>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</si>
  <si>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</si>
  <si>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</si>
  <si>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</si>
  <si>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</si>
  <si>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</si>
  <si>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</si>
  <si>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</si>
  <si>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</si>
  <si>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</si>
  <si>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</si>
  <si>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</si>
  <si>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1st Month,
Baseload Next 2nd Month</t>
  </si>
  <si>
    <t>Peakload Next 1st Month,
Peakload Next 2nd Month</t>
  </si>
  <si>
    <t>Baseload Next 5th Month</t>
  </si>
  <si>
    <t>Baseload Next 6th Month</t>
  </si>
  <si>
    <t>AVAX</t>
  </si>
  <si>
    <t>EUPIC</t>
  </si>
  <si>
    <t>PROF</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</si>
  <si>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</si>
  <si>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t>
  </si>
  <si>
    <t>Telecommunications</t>
  </si>
  <si>
    <t>HTO,INTRK</t>
  </si>
  <si>
    <t>EYAPS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</si>
</sst>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000"/>
    <numFmt numFmtId="165" formatCode="0.00000%"/>
    <numFmt numFmtId="166" formatCode="#,##0.0000"/>
    <numFmt numFmtId="167" formatCode="0.00000"/>
    <numFmt numFmtId="168" formatCode="#,##0.00000"/>
  </numFmts>
  <fonts count="2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249977111117893"/>
        <bgColor indexed="64"/>
      </patternFill>
    </fill>
  </fills>
  <borders count="22">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medium">
        <color indexed="64"/>
      </top>
      <bottom style="thick">
        <color indexed="64"/>
      </bottom>
      <diagonal/>
    </border>
  </borders>
  <cellStyleXfs count="14">
    <xf numFmtId="0" fontId="0" fillId="0" borderId="0"/>
    <xf numFmtId="0" fontId="5" fillId="0" borderId="0"/>
    <xf numFmtId="9" fontId="20" fillId="0" borderId="0" applyFont="0" applyFill="0" applyBorder="0" applyAlignment="0" applyProtection="0"/>
    <xf numFmtId="0" fontId="4"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26">
    <xf numFmtId="0" fontId="0" fillId="0" borderId="0" xfId="0"/>
    <xf numFmtId="0" fontId="8" fillId="0" borderId="0" xfId="0" applyFont="1" applyAlignment="1">
      <alignment horizontal="center" vertical="center" wrapText="1"/>
    </xf>
    <xf numFmtId="0" fontId="9" fillId="0" borderId="0" xfId="0" applyFont="1" applyAlignment="1">
      <alignment horizontal="center" vertical="center" wrapText="1"/>
    </xf>
    <xf numFmtId="0" fontId="0" fillId="0" borderId="0" xfId="0"/>
    <xf numFmtId="9" fontId="0" fillId="0" borderId="0" xfId="0" applyNumberFormat="1"/>
    <xf numFmtId="0" fontId="0" fillId="0" borderId="0" xfId="0" applyBorder="1"/>
    <xf numFmtId="0" fontId="6"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6"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Font="1" applyAlignment="1">
      <alignment horizontal="right" vertical="center" wrapText="1"/>
    </xf>
    <xf numFmtId="9" fontId="13" fillId="0" borderId="3" xfId="0" applyNumberFormat="1" applyFont="1" applyBorder="1" applyAlignment="1">
      <alignment horizontal="center" vertical="center" wrapText="1"/>
    </xf>
    <xf numFmtId="9" fontId="13" fillId="0" borderId="2" xfId="0" applyNumberFormat="1" applyFont="1" applyBorder="1" applyAlignment="1">
      <alignment horizontal="center" vertical="center" wrapText="1"/>
    </xf>
    <xf numFmtId="9" fontId="13" fillId="2" borderId="3" xfId="0" applyNumberFormat="1" applyFont="1" applyFill="1" applyBorder="1" applyAlignment="1">
      <alignment horizontal="center" vertical="center" wrapText="1"/>
    </xf>
    <xf numFmtId="9" fontId="13" fillId="2" borderId="2"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0" fontId="0" fillId="0" borderId="7" xfId="0" applyFont="1" applyBorder="1"/>
    <xf numFmtId="0" fontId="0" fillId="0" borderId="0" xfId="0" applyFont="1"/>
    <xf numFmtId="0" fontId="12" fillId="0" borderId="0" xfId="0" applyFont="1" applyBorder="1" applyAlignment="1">
      <alignment horizontal="left" vertical="center" wrapText="1"/>
    </xf>
    <xf numFmtId="0" fontId="14" fillId="0" borderId="4" xfId="0" applyFont="1" applyBorder="1" applyAlignment="1">
      <alignment horizontal="left" vertical="center" wrapText="1"/>
    </xf>
    <xf numFmtId="0" fontId="15" fillId="2" borderId="9" xfId="0" applyFont="1" applyFill="1" applyBorder="1" applyAlignment="1">
      <alignment horizontal="justify" vertical="center" wrapText="1"/>
    </xf>
    <xf numFmtId="0" fontId="15" fillId="2" borderId="10" xfId="0" applyFont="1" applyFill="1" applyBorder="1" applyAlignment="1">
      <alignment horizontal="justify" vertical="center" wrapText="1"/>
    </xf>
    <xf numFmtId="0" fontId="15" fillId="2" borderId="6" xfId="0" applyFont="1" applyFill="1" applyBorder="1" applyAlignment="1">
      <alignment horizontal="justify" vertical="center" wrapText="1"/>
    </xf>
    <xf numFmtId="0" fontId="17" fillId="2" borderId="5" xfId="0" applyFont="1" applyFill="1" applyBorder="1" applyAlignment="1">
      <alignment horizontal="justify" vertical="center" wrapText="1"/>
    </xf>
    <xf numFmtId="0" fontId="17" fillId="0" borderId="5" xfId="0" applyFont="1" applyBorder="1" applyAlignment="1">
      <alignment horizontal="justify" vertical="center" wrapText="1"/>
    </xf>
    <xf numFmtId="0" fontId="15" fillId="2" borderId="1" xfId="0" applyFont="1" applyFill="1" applyBorder="1" applyAlignment="1">
      <alignment horizontal="justify" vertical="center" wrapText="1"/>
    </xf>
    <xf numFmtId="3" fontId="18" fillId="3" borderId="8" xfId="0" applyNumberFormat="1" applyFont="1" applyFill="1" applyBorder="1" applyAlignment="1">
      <alignment vertical="center"/>
    </xf>
    <xf numFmtId="0" fontId="18" fillId="3" borderId="8" xfId="0" applyFont="1" applyFill="1" applyBorder="1" applyAlignment="1">
      <alignment vertical="center"/>
    </xf>
    <xf numFmtId="3" fontId="18" fillId="3" borderId="4" xfId="0" applyNumberFormat="1" applyFont="1" applyFill="1" applyBorder="1" applyAlignment="1">
      <alignment vertical="center"/>
    </xf>
    <xf numFmtId="0" fontId="18" fillId="3" borderId="4" xfId="0" applyFont="1" applyFill="1" applyBorder="1" applyAlignment="1">
      <alignment vertical="center"/>
    </xf>
    <xf numFmtId="0" fontId="0" fillId="0" borderId="0" xfId="0" applyFont="1" applyBorder="1"/>
    <xf numFmtId="0" fontId="12" fillId="2" borderId="12" xfId="0" applyFont="1" applyFill="1" applyBorder="1" applyAlignment="1">
      <alignment horizontal="justify" vertical="center" wrapText="1"/>
    </xf>
    <xf numFmtId="9" fontId="13" fillId="2" borderId="13" xfId="0" applyNumberFormat="1" applyFont="1" applyFill="1" applyBorder="1" applyAlignment="1">
      <alignment horizontal="center" vertical="center" wrapText="1"/>
    </xf>
    <xf numFmtId="9" fontId="13" fillId="2" borderId="14" xfId="0" applyNumberFormat="1" applyFont="1" applyFill="1" applyBorder="1" applyAlignment="1">
      <alignment horizontal="center" vertical="center" wrapText="1"/>
    </xf>
    <xf numFmtId="0" fontId="12" fillId="0" borderId="3" xfId="0" applyFont="1" applyBorder="1" applyAlignment="1">
      <alignment horizontal="justify" vertical="center" wrapText="1"/>
    </xf>
    <xf numFmtId="0" fontId="12" fillId="2" borderId="3" xfId="0" applyFont="1" applyFill="1" applyBorder="1" applyAlignment="1">
      <alignment horizontal="justify" vertical="center" wrapText="1"/>
    </xf>
    <xf numFmtId="9" fontId="13" fillId="2" borderId="5" xfId="0" applyNumberFormat="1" applyFont="1" applyFill="1" applyBorder="1" applyAlignment="1">
      <alignment horizontal="center" vertical="center" wrapText="1"/>
    </xf>
    <xf numFmtId="9" fontId="13" fillId="2" borderId="4" xfId="0" applyNumberFormat="1" applyFont="1" applyFill="1" applyBorder="1" applyAlignment="1">
      <alignment horizontal="center" vertical="center" wrapText="1"/>
    </xf>
    <xf numFmtId="0" fontId="12" fillId="2" borderId="5" xfId="0" applyFont="1" applyFill="1" applyBorder="1" applyAlignment="1">
      <alignment horizontal="justify" vertical="center" wrapText="1"/>
    </xf>
    <xf numFmtId="9" fontId="13" fillId="0" borderId="11" xfId="0" applyNumberFormat="1" applyFont="1" applyBorder="1" applyAlignment="1">
      <alignment horizontal="center" vertical="center" wrapText="1"/>
    </xf>
    <xf numFmtId="0" fontId="12" fillId="0" borderId="15" xfId="0" applyFont="1" applyBorder="1" applyAlignment="1">
      <alignment horizontal="justify" vertical="center" wrapText="1"/>
    </xf>
    <xf numFmtId="0" fontId="12" fillId="2" borderId="15" xfId="0" applyFont="1" applyFill="1" applyBorder="1" applyAlignment="1">
      <alignment horizontal="justify" vertical="center" wrapText="1"/>
    </xf>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5" fillId="4" borderId="1" xfId="0" applyFont="1" applyFill="1" applyBorder="1" applyAlignment="1">
      <alignment horizontal="justify" vertical="center" wrapText="1"/>
    </xf>
    <xf numFmtId="9" fontId="0" fillId="0" borderId="0" xfId="2" applyFont="1" applyBorder="1"/>
    <xf numFmtId="0" fontId="4" fillId="0" borderId="0" xfId="3"/>
    <xf numFmtId="0" fontId="0" fillId="0" borderId="0" xfId="0" applyFont="1" applyAlignment="1">
      <alignment vertical="center" wrapText="1"/>
    </xf>
    <xf numFmtId="9" fontId="13" fillId="2" borderId="11" xfId="0" applyNumberFormat="1" applyFont="1" applyFill="1" applyBorder="1" applyAlignment="1">
      <alignment horizontal="center" vertical="center" wrapText="1"/>
    </xf>
    <xf numFmtId="9" fontId="13" fillId="2" borderId="14" xfId="0" applyNumberFormat="1" applyFont="1" applyFill="1" applyBorder="1" applyAlignment="1">
      <alignment horizontal="center" vertical="center" wrapText="1"/>
    </xf>
    <xf numFmtId="9" fontId="13" fillId="0" borderId="11" xfId="0" applyNumberFormat="1" applyFont="1" applyBorder="1" applyAlignment="1">
      <alignment horizontal="center" vertical="center" wrapText="1"/>
    </xf>
    <xf numFmtId="0" fontId="4" fillId="0" borderId="0" xfId="3" applyBorder="1"/>
    <xf numFmtId="0" fontId="19" fillId="0" borderId="0" xfId="3" applyFont="1" applyBorder="1" applyAlignment="1">
      <alignment horizontal="center" vertical="center" wrapText="1"/>
    </xf>
    <xf numFmtId="0" fontId="21" fillId="0" borderId="0" xfId="3" applyFont="1" applyBorder="1" applyAlignment="1">
      <alignment horizontal="center" vertical="center" wrapText="1"/>
    </xf>
    <xf numFmtId="0" fontId="12" fillId="2" borderId="12" xfId="0" applyFont="1" applyFill="1" applyBorder="1" applyAlignment="1">
      <alignment horizontal="left" vertical="center" wrapText="1"/>
    </xf>
    <xf numFmtId="9" fontId="13" fillId="2" borderId="14" xfId="0" applyNumberFormat="1" applyFont="1" applyFill="1" applyBorder="1" applyAlignment="1">
      <alignment horizontal="left" vertical="center" wrapText="1"/>
    </xf>
    <xf numFmtId="0" fontId="12" fillId="2" borderId="15" xfId="0" applyFont="1" applyFill="1" applyBorder="1" applyAlignment="1">
      <alignment horizontal="left" vertical="center" wrapText="1"/>
    </xf>
    <xf numFmtId="9" fontId="13" fillId="2" borderId="11" xfId="0" applyNumberFormat="1" applyFont="1" applyFill="1" applyBorder="1" applyAlignment="1">
      <alignment horizontal="left" vertical="center" wrapText="1"/>
    </xf>
    <xf numFmtId="0" fontId="4" fillId="0" borderId="0" xfId="3" applyFill="1"/>
    <xf numFmtId="4" fontId="0" fillId="0" borderId="0" xfId="0" applyNumberFormat="1"/>
    <xf numFmtId="166" fontId="0" fillId="0" borderId="0" xfId="0" applyNumberFormat="1"/>
    <xf numFmtId="167" fontId="0" fillId="0" borderId="0" xfId="0" applyNumberFormat="1"/>
    <xf numFmtId="166" fontId="4" fillId="0" borderId="0" xfId="3" applyNumberFormat="1"/>
    <xf numFmtId="4" fontId="0" fillId="0" borderId="0" xfId="2" applyNumberFormat="1" applyFont="1"/>
    <xf numFmtId="0" fontId="8" fillId="0" borderId="0" xfId="0" applyFont="1" applyFill="1" applyAlignment="1">
      <alignment horizontal="center" vertical="center" wrapText="1"/>
    </xf>
    <xf numFmtId="9" fontId="22" fillId="2" borderId="14" xfId="0" applyNumberFormat="1" applyFont="1" applyFill="1" applyBorder="1" applyAlignment="1">
      <alignment horizontal="center" vertical="center" wrapText="1"/>
    </xf>
    <xf numFmtId="9" fontId="22" fillId="0" borderId="2" xfId="0" applyNumberFormat="1" applyFont="1" applyBorder="1" applyAlignment="1">
      <alignment horizontal="center" vertical="center" wrapText="1"/>
    </xf>
    <xf numFmtId="9" fontId="22" fillId="2" borderId="2" xfId="0" applyNumberFormat="1" applyFont="1" applyFill="1" applyBorder="1" applyAlignment="1">
      <alignment horizontal="center" vertical="center" wrapText="1"/>
    </xf>
    <xf numFmtId="9" fontId="22" fillId="2" borderId="4" xfId="0" applyNumberFormat="1" applyFont="1" applyFill="1" applyBorder="1" applyAlignment="1">
      <alignment horizontal="center" vertical="center" wrapText="1"/>
    </xf>
    <xf numFmtId="168" fontId="0" fillId="0" borderId="0" xfId="0" applyNumberFormat="1"/>
    <xf numFmtId="9" fontId="13" fillId="0" borderId="11" xfId="0" applyNumberFormat="1" applyFont="1" applyFill="1" applyBorder="1" applyAlignment="1">
      <alignment horizontal="center" vertical="center" wrapText="1"/>
    </xf>
    <xf numFmtId="0" fontId="22" fillId="0" borderId="0" xfId="0" applyFont="1"/>
    <xf numFmtId="14" fontId="22" fillId="0" borderId="0" xfId="0" applyNumberFormat="1" applyFont="1"/>
    <xf numFmtId="0" fontId="9" fillId="0" borderId="0" xfId="0" applyFont="1" applyFill="1" applyAlignment="1">
      <alignment horizontal="center" vertical="center" wrapText="1"/>
    </xf>
    <xf numFmtId="0" fontId="12" fillId="0" borderId="15" xfId="0" applyFont="1" applyFill="1" applyBorder="1" applyAlignment="1">
      <alignment horizontal="left" vertical="center" wrapText="1"/>
    </xf>
    <xf numFmtId="9" fontId="13" fillId="0" borderId="11" xfId="0" applyNumberFormat="1" applyFont="1" applyFill="1" applyBorder="1" applyAlignment="1">
      <alignment horizontal="left" vertical="center" wrapText="1"/>
    </xf>
    <xf numFmtId="9" fontId="13" fillId="0" borderId="17" xfId="0" applyNumberFormat="1" applyFont="1" applyFill="1" applyBorder="1" applyAlignment="1">
      <alignment horizontal="center" vertical="center" wrapText="1"/>
    </xf>
    <xf numFmtId="0" fontId="23" fillId="5" borderId="19" xfId="0" applyFont="1" applyFill="1" applyBorder="1" applyAlignment="1">
      <alignment vertical="center"/>
    </xf>
    <xf numFmtId="0" fontId="23" fillId="5" borderId="20" xfId="0" applyFont="1" applyFill="1" applyBorder="1"/>
    <xf numFmtId="0" fontId="12" fillId="0" borderId="18" xfId="0" applyFont="1" applyFill="1" applyBorder="1" applyAlignment="1">
      <alignment horizontal="justify" vertical="center" wrapText="1"/>
    </xf>
    <xf numFmtId="9" fontId="13" fillId="0" borderId="18" xfId="0" applyNumberFormat="1" applyFont="1" applyFill="1" applyBorder="1" applyAlignment="1">
      <alignment horizontal="center" vertical="center" wrapText="1"/>
    </xf>
    <xf numFmtId="9" fontId="22" fillId="0" borderId="0" xfId="2" applyFont="1"/>
    <xf numFmtId="9" fontId="0" fillId="0" borderId="0" xfId="2" applyFont="1"/>
    <xf numFmtId="0" fontId="12" fillId="3" borderId="16" xfId="0" applyFont="1" applyFill="1" applyBorder="1" applyAlignment="1">
      <alignment horizontal="justify" vertical="center" wrapText="1"/>
    </xf>
    <xf numFmtId="0" fontId="14" fillId="3" borderId="10" xfId="0" applyFont="1" applyFill="1" applyBorder="1" applyAlignment="1">
      <alignment horizontal="justify" vertical="center" wrapText="1"/>
    </xf>
    <xf numFmtId="4" fontId="0" fillId="0" borderId="0" xfId="0" applyNumberFormat="1" applyFont="1"/>
    <xf numFmtId="0" fontId="12" fillId="0" borderId="5" xfId="0" applyFont="1" applyFill="1" applyBorder="1" applyAlignment="1">
      <alignment horizontal="left" vertical="center" wrapText="1"/>
    </xf>
    <xf numFmtId="9" fontId="13" fillId="0" borderId="5" xfId="0" applyNumberFormat="1" applyFont="1" applyFill="1" applyBorder="1" applyAlignment="1">
      <alignment horizontal="left" vertical="center" wrapText="1"/>
    </xf>
    <xf numFmtId="3" fontId="13" fillId="2" borderId="14" xfId="0" applyNumberFormat="1" applyFont="1" applyFill="1" applyBorder="1" applyAlignment="1">
      <alignment horizontal="right" vertical="center" wrapText="1"/>
    </xf>
    <xf numFmtId="3" fontId="13" fillId="0" borderId="11" xfId="0" applyNumberFormat="1" applyFont="1" applyBorder="1" applyAlignment="1">
      <alignment horizontal="right" vertical="center" wrapText="1"/>
    </xf>
    <xf numFmtId="3" fontId="13" fillId="2" borderId="11" xfId="0" applyNumberFormat="1" applyFont="1" applyFill="1" applyBorder="1" applyAlignment="1">
      <alignment horizontal="right" vertical="center" wrapText="1"/>
    </xf>
    <xf numFmtId="0" fontId="24" fillId="3" borderId="21" xfId="0" applyFont="1" applyFill="1" applyBorder="1" applyAlignment="1">
      <alignment horizontal="left" vertical="center" wrapText="1"/>
    </xf>
    <xf numFmtId="3" fontId="13" fillId="3" borderId="17" xfId="0" applyNumberFormat="1" applyFont="1" applyFill="1" applyBorder="1" applyAlignment="1">
      <alignment horizontal="center" vertical="center" wrapText="1"/>
    </xf>
    <xf numFmtId="9" fontId="13" fillId="3" borderId="17" xfId="0" applyNumberFormat="1" applyFont="1" applyFill="1" applyBorder="1" applyAlignment="1">
      <alignment horizontal="center" vertical="center" wrapText="1"/>
    </xf>
    <xf numFmtId="0" fontId="0" fillId="0" borderId="0" xfId="0" applyFont="1" applyAlignment="1">
      <alignment horizontal="right" vertical="center" wrapText="1"/>
    </xf>
    <xf numFmtId="9" fontId="13" fillId="3" borderId="0" xfId="0" applyNumberFormat="1" applyFont="1" applyFill="1" applyBorder="1" applyAlignment="1">
      <alignment horizontal="center" vertical="center" wrapText="1"/>
    </xf>
    <xf numFmtId="9" fontId="13" fillId="3" borderId="4" xfId="0" applyNumberFormat="1" applyFont="1" applyFill="1" applyBorder="1" applyAlignment="1">
      <alignment horizontal="center" vertical="center" wrapText="1"/>
    </xf>
    <xf numFmtId="0" fontId="6" fillId="0" borderId="0" xfId="0" applyFont="1" applyBorder="1" applyAlignment="1">
      <alignment horizontal="left" vertical="center" wrapText="1"/>
    </xf>
    <xf numFmtId="0" fontId="12" fillId="0" borderId="0" xfId="0" applyFont="1" applyBorder="1" applyAlignment="1">
      <alignment horizontal="center" vertical="center" wrapText="1"/>
    </xf>
    <xf numFmtId="0" fontId="0" fillId="0" borderId="0" xfId="0" applyFont="1" applyAlignment="1">
      <alignment horizontal="center" vertical="center" wrapText="1"/>
    </xf>
    <xf numFmtId="0" fontId="6" fillId="0" borderId="4" xfId="0" applyFont="1" applyBorder="1" applyAlignment="1">
      <alignment horizontal="center" vertical="center" wrapText="1"/>
    </xf>
    <xf numFmtId="9" fontId="15" fillId="4" borderId="6" xfId="0" applyNumberFormat="1"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4" xfId="0" applyFont="1" applyFill="1" applyBorder="1" applyAlignment="1">
      <alignment horizontal="center" vertical="center" wrapText="1"/>
    </xf>
    <xf numFmtId="10" fontId="15" fillId="2" borderId="6" xfId="0" applyNumberFormat="1"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 xfId="0" applyFont="1" applyBorder="1" applyAlignment="1">
      <alignment horizontal="center" vertical="center" wrapText="1"/>
    </xf>
    <xf numFmtId="9" fontId="15" fillId="2" borderId="6" xfId="0" applyNumberFormat="1" applyFont="1" applyFill="1" applyBorder="1" applyAlignment="1">
      <alignment horizontal="center" vertical="center" wrapText="1"/>
    </xf>
    <xf numFmtId="9" fontId="15" fillId="4" borderId="6" xfId="0" applyNumberFormat="1" applyFont="1" applyFill="1" applyBorder="1" applyAlignment="1">
      <alignment horizontal="left" vertical="center" wrapText="1"/>
    </xf>
    <xf numFmtId="9" fontId="15" fillId="4" borderId="7" xfId="0" applyNumberFormat="1" applyFont="1" applyFill="1" applyBorder="1" applyAlignment="1">
      <alignment horizontal="left"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cellXfs>
  <cellStyles count="14">
    <cellStyle name="Normal" xfId="0" builtinId="0"/>
    <cellStyle name="Normal 2" xfId="1"/>
    <cellStyle name="Normal 2 2" xfId="4"/>
    <cellStyle name="Normal 2 2 2" xfId="7"/>
    <cellStyle name="Normal 2 2 2 2" xfId="13"/>
    <cellStyle name="Normal 2 2 3" xfId="10"/>
    <cellStyle name="Normal 2 3" xfId="5"/>
    <cellStyle name="Normal 2 3 2" xfId="11"/>
    <cellStyle name="Normal 2 4" xfId="8"/>
    <cellStyle name="Normal 3" xfId="3"/>
    <cellStyle name="Normal 3 2" xfId="6"/>
    <cellStyle name="Normal 3 2 2" xfId="12"/>
    <cellStyle name="Normal 3 3" xfId="9"/>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693420</xdr:colOff>
      <xdr:row>1</xdr:row>
      <xdr:rowOff>313690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208915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58"/>
  <sheetViews>
    <sheetView zoomScaleNormal="100" workbookViewId="0">
      <selection activeCell="F1" sqref="F1"/>
    </sheetView>
  </sheetViews>
  <sheetFormatPr defaultRowHeight="15" x14ac:dyDescent="0.25"/>
  <cols>
    <col min="1" max="1" width="11.28515625" style="3" customWidth="1"/>
    <col min="2" max="2" width="25.85546875" customWidth="1"/>
    <col min="3" max="3" width="17" bestFit="1" customWidth="1"/>
    <col min="4" max="4" width="13.7109375" bestFit="1" customWidth="1"/>
    <col min="5" max="5" width="22.5703125" bestFit="1" customWidth="1"/>
    <col min="6" max="6" width="15.42578125" bestFit="1" customWidth="1"/>
  </cols>
  <sheetData>
    <row r="1" spans="1:13" s="3" customFormat="1" ht="30" customHeight="1" x14ac:dyDescent="0.25">
      <c r="A1" s="5"/>
      <c r="B1" s="11" t="s">
        <v>60</v>
      </c>
      <c r="C1" s="106" t="s">
        <v>61</v>
      </c>
      <c r="D1" s="106"/>
      <c r="E1" s="106"/>
      <c r="F1" s="13">
        <v>44176</v>
      </c>
    </row>
    <row r="2" spans="1:13" ht="30" x14ac:dyDescent="0.25">
      <c r="A2" s="5"/>
      <c r="B2" s="7" t="s">
        <v>0</v>
      </c>
      <c r="C2" s="8" t="s">
        <v>1</v>
      </c>
      <c r="D2" s="8" t="s">
        <v>4</v>
      </c>
      <c r="E2" s="8" t="s">
        <v>6</v>
      </c>
      <c r="F2" s="8" t="s">
        <v>36</v>
      </c>
    </row>
    <row r="3" spans="1:13" ht="30.75" thickBot="1" x14ac:dyDescent="0.3">
      <c r="A3" s="5"/>
      <c r="B3" s="9" t="s">
        <v>2</v>
      </c>
      <c r="C3" s="10" t="s">
        <v>3</v>
      </c>
      <c r="D3" s="10" t="s">
        <v>5</v>
      </c>
      <c r="E3" s="10" t="s">
        <v>7</v>
      </c>
      <c r="F3" s="10" t="s">
        <v>8</v>
      </c>
    </row>
    <row r="4" spans="1:13" s="3" customFormat="1" ht="16.5" thickTop="1" thickBot="1" x14ac:dyDescent="0.3">
      <c r="A4" s="5"/>
      <c r="B4" s="89" t="s">
        <v>112</v>
      </c>
      <c r="C4" s="90"/>
      <c r="D4" s="90"/>
      <c r="E4" s="90"/>
      <c r="F4" s="90"/>
    </row>
    <row r="5" spans="1:13" ht="16.5" thickTop="1" thickBot="1" x14ac:dyDescent="0.3">
      <c r="A5" s="5"/>
      <c r="B5" s="40" t="s">
        <v>75</v>
      </c>
      <c r="C5" s="41">
        <v>0.13</v>
      </c>
      <c r="D5" s="61">
        <v>0.02</v>
      </c>
      <c r="E5" s="42">
        <f>C5+D5</f>
        <v>0.15</v>
      </c>
      <c r="F5" s="42">
        <f t="shared" ref="F5" si="0">E5</f>
        <v>0.15</v>
      </c>
      <c r="G5" s="75"/>
      <c r="H5" s="75"/>
      <c r="I5" s="71"/>
      <c r="J5" s="52"/>
      <c r="K5" s="81"/>
      <c r="L5" s="81"/>
      <c r="M5" s="72"/>
    </row>
    <row r="6" spans="1:13" s="3" customFormat="1" ht="15.75" thickBot="1" x14ac:dyDescent="0.3">
      <c r="A6" s="5"/>
      <c r="B6" s="43" t="s">
        <v>10</v>
      </c>
      <c r="C6" s="20">
        <v>0.24000000000000002</v>
      </c>
      <c r="D6" s="21">
        <v>0.02</v>
      </c>
      <c r="E6" s="21">
        <f t="shared" ref="E6:E32" si="1">C6+D6</f>
        <v>0.26</v>
      </c>
      <c r="F6" s="21">
        <f t="shared" ref="F6:F32" si="2">E6</f>
        <v>0.26</v>
      </c>
      <c r="G6" s="75"/>
      <c r="H6" s="75"/>
      <c r="I6" s="71"/>
      <c r="J6" s="52"/>
      <c r="K6" s="81"/>
      <c r="L6" s="81"/>
      <c r="M6" s="72"/>
    </row>
    <row r="7" spans="1:13" ht="15.75" thickBot="1" x14ac:dyDescent="0.3">
      <c r="A7" s="5"/>
      <c r="B7" s="44" t="s">
        <v>11</v>
      </c>
      <c r="C7" s="22">
        <v>0.19</v>
      </c>
      <c r="D7" s="23">
        <v>0.02</v>
      </c>
      <c r="E7" s="23">
        <f t="shared" si="1"/>
        <v>0.21</v>
      </c>
      <c r="F7" s="23">
        <f t="shared" si="2"/>
        <v>0.21</v>
      </c>
      <c r="G7" s="75"/>
      <c r="H7" s="75"/>
      <c r="I7" s="71"/>
      <c r="J7" s="52"/>
      <c r="K7" s="81"/>
      <c r="L7" s="81"/>
      <c r="M7" s="72"/>
    </row>
    <row r="8" spans="1:13" ht="15.75" thickBot="1" x14ac:dyDescent="0.3">
      <c r="A8" s="5"/>
      <c r="B8" s="43" t="s">
        <v>74</v>
      </c>
      <c r="C8" s="20">
        <v>0.36</v>
      </c>
      <c r="D8" s="21">
        <v>0.02</v>
      </c>
      <c r="E8" s="21">
        <f t="shared" si="1"/>
        <v>0.38</v>
      </c>
      <c r="F8" s="21">
        <f t="shared" si="2"/>
        <v>0.38</v>
      </c>
      <c r="G8" s="75"/>
      <c r="H8" s="75"/>
      <c r="I8" s="71"/>
      <c r="J8" s="52"/>
      <c r="K8" s="81"/>
      <c r="L8" s="81"/>
      <c r="M8" s="72"/>
    </row>
    <row r="9" spans="1:13" s="3" customFormat="1" ht="15.75" thickBot="1" x14ac:dyDescent="0.3">
      <c r="A9" s="5"/>
      <c r="B9" s="44" t="s">
        <v>12</v>
      </c>
      <c r="C9" s="22">
        <v>0.2</v>
      </c>
      <c r="D9" s="23">
        <v>0.02</v>
      </c>
      <c r="E9" s="23">
        <f t="shared" si="1"/>
        <v>0.22</v>
      </c>
      <c r="F9" s="23">
        <f t="shared" si="2"/>
        <v>0.22</v>
      </c>
      <c r="G9" s="75"/>
      <c r="H9" s="75"/>
      <c r="I9" s="71"/>
      <c r="J9" s="52"/>
      <c r="K9" s="81"/>
      <c r="L9" s="81"/>
      <c r="M9" s="72"/>
    </row>
    <row r="10" spans="1:13" s="3" customFormat="1" ht="15.75" thickBot="1" x14ac:dyDescent="0.3">
      <c r="A10" s="5"/>
      <c r="B10" s="43" t="s">
        <v>14</v>
      </c>
      <c r="C10" s="20">
        <v>0.36</v>
      </c>
      <c r="D10" s="21">
        <v>0.02</v>
      </c>
      <c r="E10" s="21">
        <f t="shared" si="1"/>
        <v>0.38</v>
      </c>
      <c r="F10" s="21">
        <f t="shared" si="2"/>
        <v>0.38</v>
      </c>
      <c r="G10" s="75"/>
      <c r="H10" s="75"/>
      <c r="I10" s="71"/>
      <c r="J10" s="52"/>
      <c r="K10" s="81"/>
      <c r="L10" s="81"/>
      <c r="M10" s="72"/>
    </row>
    <row r="11" spans="1:13" s="3" customFormat="1" ht="15.75" thickBot="1" x14ac:dyDescent="0.3">
      <c r="A11" s="5"/>
      <c r="B11" s="44" t="s">
        <v>13</v>
      </c>
      <c r="C11" s="22">
        <v>0.17</v>
      </c>
      <c r="D11" s="23">
        <v>0.03</v>
      </c>
      <c r="E11" s="23">
        <f t="shared" si="1"/>
        <v>0.2</v>
      </c>
      <c r="F11" s="23">
        <f t="shared" si="2"/>
        <v>0.2</v>
      </c>
      <c r="G11" s="75"/>
      <c r="H11" s="75"/>
      <c r="I11" s="71"/>
      <c r="J11" s="52"/>
      <c r="K11" s="81"/>
      <c r="L11" s="81"/>
      <c r="M11" s="72"/>
    </row>
    <row r="12" spans="1:13" ht="15.75" thickBot="1" x14ac:dyDescent="0.3">
      <c r="A12" s="5"/>
      <c r="B12" s="43" t="s">
        <v>15</v>
      </c>
      <c r="C12" s="20">
        <v>0.25</v>
      </c>
      <c r="D12" s="21">
        <v>0.02</v>
      </c>
      <c r="E12" s="21">
        <f t="shared" si="1"/>
        <v>0.27</v>
      </c>
      <c r="F12" s="21">
        <f t="shared" si="2"/>
        <v>0.27</v>
      </c>
      <c r="G12" s="75"/>
      <c r="H12" s="75"/>
      <c r="I12" s="71"/>
      <c r="J12" s="52"/>
      <c r="K12" s="81"/>
      <c r="L12" s="81"/>
      <c r="M12" s="72"/>
    </row>
    <row r="13" spans="1:13" s="3" customFormat="1" ht="15.75" thickBot="1" x14ac:dyDescent="0.3">
      <c r="A13" s="5"/>
      <c r="B13" s="44" t="s">
        <v>16</v>
      </c>
      <c r="C13" s="22">
        <v>0.27</v>
      </c>
      <c r="D13" s="23">
        <v>0.02</v>
      </c>
      <c r="E13" s="23">
        <f t="shared" si="1"/>
        <v>0.29000000000000004</v>
      </c>
      <c r="F13" s="23">
        <f t="shared" si="2"/>
        <v>0.29000000000000004</v>
      </c>
      <c r="G13" s="75"/>
      <c r="H13" s="75"/>
      <c r="I13" s="71"/>
      <c r="J13" s="52"/>
      <c r="K13" s="81"/>
      <c r="L13" s="81"/>
      <c r="M13" s="72"/>
    </row>
    <row r="14" spans="1:13" ht="15.75" thickBot="1" x14ac:dyDescent="0.3">
      <c r="A14" s="5"/>
      <c r="B14" s="43" t="s">
        <v>17</v>
      </c>
      <c r="C14" s="20">
        <v>0.18000000000000002</v>
      </c>
      <c r="D14" s="21">
        <v>0.02</v>
      </c>
      <c r="E14" s="21">
        <f t="shared" si="1"/>
        <v>0.2</v>
      </c>
      <c r="F14" s="21">
        <f t="shared" si="2"/>
        <v>0.2</v>
      </c>
      <c r="G14" s="75"/>
      <c r="H14" s="75"/>
      <c r="I14" s="71"/>
      <c r="J14" s="52"/>
      <c r="K14" s="81"/>
      <c r="L14" s="81"/>
      <c r="M14" s="72"/>
    </row>
    <row r="15" spans="1:13" ht="15.75" thickBot="1" x14ac:dyDescent="0.3">
      <c r="A15" s="5"/>
      <c r="B15" s="44" t="s">
        <v>18</v>
      </c>
      <c r="C15" s="22">
        <v>0.15000000000000002</v>
      </c>
      <c r="D15" s="23">
        <v>0.02</v>
      </c>
      <c r="E15" s="23">
        <f t="shared" si="1"/>
        <v>0.17</v>
      </c>
      <c r="F15" s="23">
        <f t="shared" si="2"/>
        <v>0.17</v>
      </c>
      <c r="G15" s="75"/>
      <c r="H15" s="75"/>
      <c r="I15" s="71"/>
      <c r="J15" s="52"/>
      <c r="K15" s="81"/>
      <c r="L15" s="81"/>
      <c r="M15" s="72"/>
    </row>
    <row r="16" spans="1:13" ht="15.75" thickBot="1" x14ac:dyDescent="0.3">
      <c r="A16" s="5"/>
      <c r="B16" s="43" t="s">
        <v>42</v>
      </c>
      <c r="C16" s="20">
        <v>0.18000000000000002</v>
      </c>
      <c r="D16" s="21">
        <v>0.02</v>
      </c>
      <c r="E16" s="21">
        <f t="shared" si="1"/>
        <v>0.2</v>
      </c>
      <c r="F16" s="21">
        <f t="shared" si="2"/>
        <v>0.2</v>
      </c>
      <c r="G16" s="75"/>
      <c r="H16" s="75"/>
      <c r="I16" s="71"/>
      <c r="J16" s="52"/>
      <c r="K16" s="81"/>
      <c r="L16" s="81"/>
      <c r="M16" s="72"/>
    </row>
    <row r="17" spans="1:13" ht="15.75" thickBot="1" x14ac:dyDescent="0.3">
      <c r="A17" s="5"/>
      <c r="B17" s="44" t="s">
        <v>9</v>
      </c>
      <c r="C17" s="22">
        <v>0.13</v>
      </c>
      <c r="D17" s="23">
        <v>0.01</v>
      </c>
      <c r="E17" s="23">
        <f t="shared" si="1"/>
        <v>0.14000000000000001</v>
      </c>
      <c r="F17" s="23">
        <f t="shared" si="2"/>
        <v>0.14000000000000001</v>
      </c>
      <c r="G17" s="75"/>
      <c r="H17" s="75"/>
      <c r="I17" s="71"/>
      <c r="J17" s="52"/>
      <c r="K17" s="81"/>
      <c r="L17" s="81"/>
      <c r="M17" s="72"/>
    </row>
    <row r="18" spans="1:13" s="3" customFormat="1" ht="15.75" thickBot="1" x14ac:dyDescent="0.3">
      <c r="A18" s="5"/>
      <c r="B18" s="43" t="s">
        <v>19</v>
      </c>
      <c r="C18" s="20">
        <v>0.2</v>
      </c>
      <c r="D18" s="21">
        <v>0.02</v>
      </c>
      <c r="E18" s="21">
        <f t="shared" si="1"/>
        <v>0.22</v>
      </c>
      <c r="F18" s="21">
        <f t="shared" si="2"/>
        <v>0.22</v>
      </c>
      <c r="G18" s="75"/>
      <c r="H18" s="75"/>
      <c r="I18" s="71"/>
      <c r="J18" s="52"/>
      <c r="K18" s="81"/>
      <c r="L18" s="81"/>
      <c r="M18" s="72"/>
    </row>
    <row r="19" spans="1:13" ht="15.75" thickBot="1" x14ac:dyDescent="0.3">
      <c r="A19" s="5"/>
      <c r="B19" s="44" t="s">
        <v>20</v>
      </c>
      <c r="C19" s="22">
        <v>0.11</v>
      </c>
      <c r="D19" s="23">
        <v>0.02</v>
      </c>
      <c r="E19" s="23">
        <f t="shared" si="1"/>
        <v>0.13</v>
      </c>
      <c r="F19" s="23">
        <f t="shared" si="2"/>
        <v>0.13</v>
      </c>
      <c r="G19" s="75"/>
      <c r="H19" s="75"/>
      <c r="I19" s="71"/>
      <c r="J19" s="52"/>
      <c r="K19" s="81"/>
      <c r="L19" s="81"/>
      <c r="M19" s="72"/>
    </row>
    <row r="20" spans="1:13" ht="15.75" thickBot="1" x14ac:dyDescent="0.3">
      <c r="A20" s="5"/>
      <c r="B20" s="43" t="s">
        <v>76</v>
      </c>
      <c r="C20" s="20">
        <v>0.28000000000000003</v>
      </c>
      <c r="D20" s="21">
        <v>0.05</v>
      </c>
      <c r="E20" s="21">
        <f t="shared" si="1"/>
        <v>0.33</v>
      </c>
      <c r="F20" s="21">
        <f t="shared" si="2"/>
        <v>0.33</v>
      </c>
      <c r="G20" s="75"/>
      <c r="H20" s="75"/>
      <c r="I20" s="71"/>
      <c r="J20" s="52"/>
      <c r="K20" s="81"/>
      <c r="L20" s="81"/>
      <c r="M20" s="72"/>
    </row>
    <row r="21" spans="1:13" s="3" customFormat="1" ht="15.75" thickBot="1" x14ac:dyDescent="0.3">
      <c r="A21" s="5"/>
      <c r="B21" s="44" t="s">
        <v>43</v>
      </c>
      <c r="C21" s="22">
        <v>0.17</v>
      </c>
      <c r="D21" s="23">
        <v>0.02</v>
      </c>
      <c r="E21" s="23">
        <f t="shared" si="1"/>
        <v>0.19</v>
      </c>
      <c r="F21" s="23">
        <f t="shared" si="2"/>
        <v>0.19</v>
      </c>
      <c r="G21" s="75"/>
      <c r="H21" s="75"/>
      <c r="I21" s="71"/>
      <c r="J21" s="52"/>
      <c r="K21" s="81"/>
      <c r="L21" s="81"/>
      <c r="M21" s="72"/>
    </row>
    <row r="22" spans="1:13" s="3" customFormat="1" ht="15.75" thickBot="1" x14ac:dyDescent="0.3">
      <c r="A22" s="5"/>
      <c r="B22" s="43" t="s">
        <v>21</v>
      </c>
      <c r="C22" s="20">
        <v>0.37</v>
      </c>
      <c r="D22" s="21">
        <v>0.04</v>
      </c>
      <c r="E22" s="21">
        <f t="shared" si="1"/>
        <v>0.41</v>
      </c>
      <c r="F22" s="21">
        <f t="shared" si="2"/>
        <v>0.41</v>
      </c>
      <c r="G22" s="75"/>
      <c r="H22" s="75"/>
      <c r="I22" s="71"/>
      <c r="J22" s="52"/>
      <c r="K22" s="81"/>
      <c r="L22" s="81"/>
      <c r="M22" s="72"/>
    </row>
    <row r="23" spans="1:13" ht="15.75" thickBot="1" x14ac:dyDescent="0.3">
      <c r="A23" s="5"/>
      <c r="B23" s="44" t="s">
        <v>22</v>
      </c>
      <c r="C23" s="22">
        <v>0.21000000000000002</v>
      </c>
      <c r="D23" s="23">
        <v>0.02</v>
      </c>
      <c r="E23" s="23">
        <f t="shared" si="1"/>
        <v>0.23</v>
      </c>
      <c r="F23" s="23">
        <f t="shared" si="2"/>
        <v>0.23</v>
      </c>
      <c r="G23" s="75"/>
      <c r="H23" s="75"/>
      <c r="I23" s="71"/>
      <c r="J23" s="52"/>
      <c r="K23" s="81"/>
      <c r="L23" s="81"/>
      <c r="M23" s="72"/>
    </row>
    <row r="24" spans="1:13" ht="15.75" thickBot="1" x14ac:dyDescent="0.3">
      <c r="A24" s="5"/>
      <c r="B24" s="43" t="s">
        <v>23</v>
      </c>
      <c r="C24" s="20">
        <v>0.16</v>
      </c>
      <c r="D24" s="21">
        <v>0.02</v>
      </c>
      <c r="E24" s="21">
        <f t="shared" si="1"/>
        <v>0.18</v>
      </c>
      <c r="F24" s="21">
        <f t="shared" si="2"/>
        <v>0.18</v>
      </c>
      <c r="G24" s="75"/>
      <c r="H24" s="75"/>
      <c r="I24" s="71"/>
      <c r="J24" s="52"/>
      <c r="K24" s="81"/>
      <c r="L24" s="81"/>
      <c r="M24" s="72"/>
    </row>
    <row r="25" spans="1:13" ht="15.75" thickBot="1" x14ac:dyDescent="0.3">
      <c r="A25" s="5"/>
      <c r="B25" s="44" t="s">
        <v>24</v>
      </c>
      <c r="C25" s="22">
        <v>0.16</v>
      </c>
      <c r="D25" s="23">
        <v>0.02</v>
      </c>
      <c r="E25" s="23">
        <f t="shared" si="1"/>
        <v>0.18</v>
      </c>
      <c r="F25" s="23">
        <f t="shared" si="2"/>
        <v>0.18</v>
      </c>
      <c r="G25" s="75"/>
      <c r="H25" s="75"/>
      <c r="I25" s="71"/>
      <c r="J25" s="52"/>
      <c r="K25" s="81"/>
      <c r="L25" s="81"/>
      <c r="M25" s="72"/>
    </row>
    <row r="26" spans="1:13" ht="15.75" thickBot="1" x14ac:dyDescent="0.3">
      <c r="A26" s="5"/>
      <c r="B26" s="43" t="s">
        <v>25</v>
      </c>
      <c r="C26" s="20">
        <v>0.14000000000000001</v>
      </c>
      <c r="D26" s="21">
        <v>0.02</v>
      </c>
      <c r="E26" s="21">
        <f t="shared" si="1"/>
        <v>0.16</v>
      </c>
      <c r="F26" s="21">
        <f t="shared" si="2"/>
        <v>0.16</v>
      </c>
      <c r="G26" s="75"/>
      <c r="H26" s="75"/>
      <c r="I26" s="71"/>
      <c r="J26" s="52"/>
      <c r="K26" s="81"/>
      <c r="L26" s="81"/>
      <c r="M26" s="72"/>
    </row>
    <row r="27" spans="1:13" ht="15.75" thickBot="1" x14ac:dyDescent="0.3">
      <c r="A27" s="5"/>
      <c r="B27" s="44" t="s">
        <v>26</v>
      </c>
      <c r="C27" s="22">
        <v>0.25</v>
      </c>
      <c r="D27" s="23">
        <v>0.02</v>
      </c>
      <c r="E27" s="23">
        <f t="shared" si="1"/>
        <v>0.27</v>
      </c>
      <c r="F27" s="23">
        <f t="shared" si="2"/>
        <v>0.27</v>
      </c>
      <c r="G27" s="75"/>
      <c r="H27" s="75"/>
      <c r="I27" s="71"/>
      <c r="J27" s="52"/>
      <c r="K27" s="81"/>
      <c r="L27" s="81"/>
      <c r="M27" s="72"/>
    </row>
    <row r="28" spans="1:13" s="3" customFormat="1" ht="15.75" thickBot="1" x14ac:dyDescent="0.3">
      <c r="A28" s="5"/>
      <c r="B28" s="43" t="s">
        <v>73</v>
      </c>
      <c r="C28" s="20">
        <v>0.27</v>
      </c>
      <c r="D28" s="21">
        <v>0.04</v>
      </c>
      <c r="E28" s="21">
        <f t="shared" si="1"/>
        <v>0.31</v>
      </c>
      <c r="F28" s="21">
        <f t="shared" si="2"/>
        <v>0.31</v>
      </c>
      <c r="G28" s="75"/>
      <c r="H28" s="75"/>
      <c r="I28" s="71"/>
      <c r="J28" s="52"/>
      <c r="K28" s="81"/>
      <c r="L28" s="81"/>
      <c r="M28" s="72"/>
    </row>
    <row r="29" spans="1:13" ht="15.75" thickBot="1" x14ac:dyDescent="0.3">
      <c r="A29" s="5"/>
      <c r="B29" s="44" t="s">
        <v>27</v>
      </c>
      <c r="C29" s="22">
        <v>0.13</v>
      </c>
      <c r="D29" s="23">
        <v>0.02</v>
      </c>
      <c r="E29" s="23">
        <f t="shared" si="1"/>
        <v>0.15</v>
      </c>
      <c r="F29" s="23">
        <f t="shared" si="2"/>
        <v>0.15</v>
      </c>
      <c r="G29" s="75"/>
      <c r="H29" s="75"/>
      <c r="I29" s="71"/>
      <c r="J29" s="52"/>
      <c r="K29" s="81"/>
      <c r="L29" s="81"/>
      <c r="M29" s="72"/>
    </row>
    <row r="30" spans="1:13" s="3" customFormat="1" ht="15.75" thickBot="1" x14ac:dyDescent="0.3">
      <c r="A30" s="5"/>
      <c r="B30" s="43" t="s">
        <v>99</v>
      </c>
      <c r="C30" s="20">
        <v>0.17</v>
      </c>
      <c r="D30" s="21">
        <v>0.02</v>
      </c>
      <c r="E30" s="21">
        <f t="shared" si="1"/>
        <v>0.19</v>
      </c>
      <c r="F30" s="21">
        <f t="shared" si="2"/>
        <v>0.19</v>
      </c>
      <c r="G30" s="75"/>
      <c r="H30" s="75"/>
      <c r="I30" s="71"/>
      <c r="J30" s="52"/>
      <c r="K30" s="81"/>
      <c r="L30" s="81"/>
      <c r="M30" s="72"/>
    </row>
    <row r="31" spans="1:13" s="3" customFormat="1" ht="15.75" thickBot="1" x14ac:dyDescent="0.3">
      <c r="A31" s="5"/>
      <c r="B31" s="44" t="s">
        <v>28</v>
      </c>
      <c r="C31" s="22">
        <v>0.32</v>
      </c>
      <c r="D31" s="23">
        <v>0.02</v>
      </c>
      <c r="E31" s="23">
        <f t="shared" si="1"/>
        <v>0.34</v>
      </c>
      <c r="F31" s="23">
        <f t="shared" si="2"/>
        <v>0.34</v>
      </c>
      <c r="G31" s="75"/>
      <c r="H31" s="75"/>
      <c r="I31" s="71"/>
      <c r="J31" s="52"/>
      <c r="K31" s="81"/>
      <c r="L31" s="81"/>
      <c r="M31" s="72"/>
    </row>
    <row r="32" spans="1:13" s="3" customFormat="1" ht="15.75" thickBot="1" x14ac:dyDescent="0.3">
      <c r="A32" s="5"/>
      <c r="B32" s="43" t="s">
        <v>29</v>
      </c>
      <c r="C32" s="20">
        <v>0.25</v>
      </c>
      <c r="D32" s="21">
        <v>0.02</v>
      </c>
      <c r="E32" s="21">
        <f t="shared" si="1"/>
        <v>0.27</v>
      </c>
      <c r="F32" s="21">
        <f t="shared" si="2"/>
        <v>0.27</v>
      </c>
      <c r="G32" s="75"/>
      <c r="H32" s="75"/>
      <c r="I32" s="71"/>
      <c r="J32" s="52"/>
      <c r="K32" s="81"/>
      <c r="L32" s="81"/>
      <c r="M32" s="72"/>
    </row>
    <row r="33" spans="1:13" ht="16.5" thickTop="1" thickBot="1" x14ac:dyDescent="0.3">
      <c r="A33" s="5"/>
      <c r="B33" s="89" t="s">
        <v>113</v>
      </c>
      <c r="C33" s="90"/>
      <c r="D33" s="90"/>
      <c r="E33" s="90"/>
      <c r="F33" s="90"/>
      <c r="G33" s="75"/>
    </row>
    <row r="34" spans="1:13" s="3" customFormat="1" ht="16.5" thickTop="1" thickBot="1" x14ac:dyDescent="0.3">
      <c r="A34" s="5"/>
      <c r="B34" s="44" t="s">
        <v>120</v>
      </c>
      <c r="C34" s="22">
        <v>7.0000000000000007E-2</v>
      </c>
      <c r="D34" s="23">
        <v>0.02</v>
      </c>
      <c r="E34" s="23">
        <f t="shared" ref="E34" si="3">C34+D34</f>
        <v>9.0000000000000011E-2</v>
      </c>
      <c r="F34" s="23">
        <f t="shared" ref="F34" si="4">E34</f>
        <v>9.0000000000000011E-2</v>
      </c>
      <c r="G34" s="75"/>
    </row>
    <row r="35" spans="1:13" s="3" customFormat="1" ht="15.75" thickBot="1" x14ac:dyDescent="0.3">
      <c r="A35" s="5"/>
      <c r="B35" s="43" t="s">
        <v>114</v>
      </c>
      <c r="C35" s="20">
        <v>0.1</v>
      </c>
      <c r="D35" s="21">
        <v>0.02</v>
      </c>
      <c r="E35" s="21">
        <f t="shared" ref="E35:E57" si="5">C35+D35</f>
        <v>0.12000000000000001</v>
      </c>
      <c r="F35" s="21">
        <f t="shared" ref="F35:F57" si="6">E35</f>
        <v>0.12000000000000001</v>
      </c>
      <c r="G35" s="75"/>
      <c r="H35" s="75"/>
      <c r="I35" s="71"/>
      <c r="J35" s="52"/>
      <c r="K35" s="81"/>
      <c r="L35" s="81"/>
      <c r="M35" s="72"/>
    </row>
    <row r="36" spans="1:13" s="3" customFormat="1" ht="15.75" thickBot="1" x14ac:dyDescent="0.3">
      <c r="A36" s="5"/>
      <c r="B36" s="44" t="s">
        <v>115</v>
      </c>
      <c r="C36" s="22">
        <v>0.14000000000000001</v>
      </c>
      <c r="D36" s="23">
        <v>0.03</v>
      </c>
      <c r="E36" s="23">
        <f t="shared" si="5"/>
        <v>0.17</v>
      </c>
      <c r="F36" s="23">
        <f t="shared" si="6"/>
        <v>0.17</v>
      </c>
      <c r="G36" s="75"/>
      <c r="H36" s="75"/>
      <c r="I36" s="71"/>
      <c r="J36" s="52"/>
      <c r="K36" s="81"/>
      <c r="L36" s="81"/>
      <c r="M36" s="72"/>
    </row>
    <row r="37" spans="1:13" s="3" customFormat="1" ht="15.75" thickBot="1" x14ac:dyDescent="0.3">
      <c r="A37" s="5"/>
      <c r="B37" s="43" t="s">
        <v>116</v>
      </c>
      <c r="C37" s="20">
        <v>0.14000000000000001</v>
      </c>
      <c r="D37" s="21">
        <v>0.03</v>
      </c>
      <c r="E37" s="21">
        <f t="shared" si="5"/>
        <v>0.17</v>
      </c>
      <c r="F37" s="21">
        <f t="shared" si="6"/>
        <v>0.17</v>
      </c>
      <c r="G37" s="75"/>
      <c r="H37" s="75"/>
      <c r="I37" s="71"/>
      <c r="J37" s="52"/>
      <c r="K37" s="81"/>
      <c r="L37" s="81"/>
      <c r="M37" s="72"/>
    </row>
    <row r="38" spans="1:13" s="3" customFormat="1" ht="15.75" customHeight="1" thickBot="1" x14ac:dyDescent="0.3">
      <c r="A38" s="5"/>
      <c r="B38" s="44" t="s">
        <v>124</v>
      </c>
      <c r="C38" s="22">
        <v>0.14000000000000001</v>
      </c>
      <c r="D38" s="23">
        <v>0.03</v>
      </c>
      <c r="E38" s="23">
        <f t="shared" si="5"/>
        <v>0.17</v>
      </c>
      <c r="F38" s="23">
        <f t="shared" si="6"/>
        <v>0.17</v>
      </c>
      <c r="G38" s="75"/>
      <c r="H38" s="75"/>
      <c r="I38" s="71"/>
      <c r="J38" s="52"/>
      <c r="K38" s="81"/>
      <c r="L38" s="81"/>
      <c r="M38" s="72"/>
    </row>
    <row r="39" spans="1:13" s="3" customFormat="1" ht="15.75" thickBot="1" x14ac:dyDescent="0.3">
      <c r="A39" s="5"/>
      <c r="B39" s="43" t="s">
        <v>142</v>
      </c>
      <c r="C39" s="20">
        <v>0.14000000000000001</v>
      </c>
      <c r="D39" s="21">
        <v>0.03</v>
      </c>
      <c r="E39" s="21">
        <f t="shared" si="5"/>
        <v>0.17</v>
      </c>
      <c r="F39" s="21">
        <f t="shared" si="6"/>
        <v>0.17</v>
      </c>
      <c r="G39" s="75"/>
      <c r="H39" s="75"/>
      <c r="I39" s="71"/>
      <c r="J39" s="52"/>
      <c r="K39" s="81"/>
      <c r="L39" s="81"/>
      <c r="M39" s="72"/>
    </row>
    <row r="40" spans="1:13" s="3" customFormat="1" ht="15.75" thickBot="1" x14ac:dyDescent="0.3">
      <c r="A40" s="5"/>
      <c r="B40" s="44" t="s">
        <v>143</v>
      </c>
      <c r="C40" s="22">
        <v>0.14000000000000001</v>
      </c>
      <c r="D40" s="23">
        <v>0.03</v>
      </c>
      <c r="E40" s="23">
        <f t="shared" si="5"/>
        <v>0.17</v>
      </c>
      <c r="F40" s="23">
        <f t="shared" si="6"/>
        <v>0.17</v>
      </c>
      <c r="G40" s="75"/>
      <c r="H40" s="75"/>
      <c r="I40" s="71"/>
      <c r="J40" s="52"/>
      <c r="K40" s="81"/>
      <c r="L40" s="81"/>
      <c r="M40" s="72"/>
    </row>
    <row r="41" spans="1:13" ht="15.75" thickBot="1" x14ac:dyDescent="0.3">
      <c r="A41" s="5"/>
      <c r="B41" s="43" t="s">
        <v>125</v>
      </c>
      <c r="C41" s="20">
        <v>0.08</v>
      </c>
      <c r="D41" s="21">
        <v>0.02</v>
      </c>
      <c r="E41" s="21">
        <f t="shared" si="5"/>
        <v>0.1</v>
      </c>
      <c r="F41" s="21">
        <f t="shared" si="6"/>
        <v>0.1</v>
      </c>
      <c r="G41" s="75"/>
    </row>
    <row r="42" spans="1:13" ht="15.75" thickBot="1" x14ac:dyDescent="0.3">
      <c r="B42" s="44" t="s">
        <v>126</v>
      </c>
      <c r="C42" s="22">
        <v>0.08</v>
      </c>
      <c r="D42" s="23">
        <v>0.02</v>
      </c>
      <c r="E42" s="23">
        <f t="shared" si="5"/>
        <v>0.1</v>
      </c>
      <c r="F42" s="23">
        <f t="shared" si="6"/>
        <v>0.1</v>
      </c>
    </row>
    <row r="43" spans="1:13" ht="15.75" thickBot="1" x14ac:dyDescent="0.3">
      <c r="B43" s="43" t="s">
        <v>127</v>
      </c>
      <c r="C43" s="20">
        <v>0.12</v>
      </c>
      <c r="D43" s="21">
        <v>0.02</v>
      </c>
      <c r="E43" s="21">
        <f t="shared" si="5"/>
        <v>0.13999999999999999</v>
      </c>
      <c r="F43" s="21">
        <f t="shared" si="6"/>
        <v>0.13999999999999999</v>
      </c>
    </row>
    <row r="44" spans="1:13" ht="15.75" thickBot="1" x14ac:dyDescent="0.3">
      <c r="B44" s="44" t="s">
        <v>128</v>
      </c>
      <c r="C44" s="22">
        <v>0.12</v>
      </c>
      <c r="D44" s="23">
        <v>0.02</v>
      </c>
      <c r="E44" s="23">
        <f t="shared" si="5"/>
        <v>0.13999999999999999</v>
      </c>
      <c r="F44" s="23">
        <f t="shared" si="6"/>
        <v>0.13999999999999999</v>
      </c>
    </row>
    <row r="45" spans="1:13" ht="15.75" thickBot="1" x14ac:dyDescent="0.3">
      <c r="B45" s="43" t="s">
        <v>129</v>
      </c>
      <c r="C45" s="20">
        <v>0.14000000000000001</v>
      </c>
      <c r="D45" s="21">
        <v>0.03</v>
      </c>
      <c r="E45" s="21">
        <f t="shared" si="5"/>
        <v>0.17</v>
      </c>
      <c r="F45" s="21">
        <f t="shared" si="6"/>
        <v>0.17</v>
      </c>
    </row>
    <row r="46" spans="1:13" ht="15.75" thickBot="1" x14ac:dyDescent="0.3">
      <c r="B46" s="44" t="s">
        <v>121</v>
      </c>
      <c r="C46" s="22">
        <v>0.15</v>
      </c>
      <c r="D46" s="23">
        <v>0.03</v>
      </c>
      <c r="E46" s="23">
        <f t="shared" si="5"/>
        <v>0.18</v>
      </c>
      <c r="F46" s="23">
        <f t="shared" si="6"/>
        <v>0.18</v>
      </c>
    </row>
    <row r="47" spans="1:13" ht="15.75" thickBot="1" x14ac:dyDescent="0.3">
      <c r="B47" s="43" t="s">
        <v>117</v>
      </c>
      <c r="C47" s="20">
        <v>0.14000000000000001</v>
      </c>
      <c r="D47" s="21">
        <v>0.03</v>
      </c>
      <c r="E47" s="21">
        <f t="shared" si="5"/>
        <v>0.17</v>
      </c>
      <c r="F47" s="21">
        <f t="shared" si="6"/>
        <v>0.17</v>
      </c>
    </row>
    <row r="48" spans="1:13" ht="15.75" thickBot="1" x14ac:dyDescent="0.3">
      <c r="B48" s="44" t="s">
        <v>118</v>
      </c>
      <c r="C48" s="22">
        <v>0.11</v>
      </c>
      <c r="D48" s="23">
        <v>0.02</v>
      </c>
      <c r="E48" s="23">
        <f t="shared" si="5"/>
        <v>0.13</v>
      </c>
      <c r="F48" s="23">
        <f t="shared" si="6"/>
        <v>0.13</v>
      </c>
    </row>
    <row r="49" spans="2:6" ht="15.75" thickBot="1" x14ac:dyDescent="0.3">
      <c r="B49" s="43" t="s">
        <v>119</v>
      </c>
      <c r="C49" s="20">
        <v>0.09</v>
      </c>
      <c r="D49" s="21">
        <v>0.02</v>
      </c>
      <c r="E49" s="21">
        <f t="shared" si="5"/>
        <v>0.11</v>
      </c>
      <c r="F49" s="21">
        <f t="shared" si="6"/>
        <v>0.11</v>
      </c>
    </row>
    <row r="50" spans="2:6" ht="15.75" thickBot="1" x14ac:dyDescent="0.3">
      <c r="B50" s="44" t="s">
        <v>130</v>
      </c>
      <c r="C50" s="22">
        <v>0.13</v>
      </c>
      <c r="D50" s="23">
        <v>0.03</v>
      </c>
      <c r="E50" s="23">
        <f t="shared" si="5"/>
        <v>0.16</v>
      </c>
      <c r="F50" s="23">
        <f t="shared" si="6"/>
        <v>0.16</v>
      </c>
    </row>
    <row r="51" spans="2:6" ht="15.75" thickBot="1" x14ac:dyDescent="0.3">
      <c r="B51" s="43" t="s">
        <v>131</v>
      </c>
      <c r="C51" s="20">
        <v>0.09</v>
      </c>
      <c r="D51" s="21">
        <v>0.02</v>
      </c>
      <c r="E51" s="21">
        <f t="shared" si="5"/>
        <v>0.11</v>
      </c>
      <c r="F51" s="21">
        <f t="shared" si="6"/>
        <v>0.11</v>
      </c>
    </row>
    <row r="52" spans="2:6" ht="15.75" thickBot="1" x14ac:dyDescent="0.3">
      <c r="B52" s="44" t="s">
        <v>132</v>
      </c>
      <c r="C52" s="22">
        <v>0.16</v>
      </c>
      <c r="D52" s="23">
        <v>0.03</v>
      </c>
      <c r="E52" s="23">
        <f t="shared" si="5"/>
        <v>0.19</v>
      </c>
      <c r="F52" s="23">
        <f t="shared" si="6"/>
        <v>0.19</v>
      </c>
    </row>
    <row r="53" spans="2:6" ht="15.75" thickBot="1" x14ac:dyDescent="0.3">
      <c r="B53" s="43" t="s">
        <v>133</v>
      </c>
      <c r="C53" s="20">
        <v>0.17</v>
      </c>
      <c r="D53" s="21">
        <v>0.03</v>
      </c>
      <c r="E53" s="21">
        <f t="shared" si="5"/>
        <v>0.2</v>
      </c>
      <c r="F53" s="21">
        <f t="shared" si="6"/>
        <v>0.2</v>
      </c>
    </row>
    <row r="54" spans="2:6" ht="15.75" thickBot="1" x14ac:dyDescent="0.3">
      <c r="B54" s="44" t="s">
        <v>134</v>
      </c>
      <c r="C54" s="22">
        <v>0.09</v>
      </c>
      <c r="D54" s="23">
        <v>0.02</v>
      </c>
      <c r="E54" s="23">
        <f t="shared" si="5"/>
        <v>0.11</v>
      </c>
      <c r="F54" s="23">
        <f t="shared" si="6"/>
        <v>0.11</v>
      </c>
    </row>
    <row r="55" spans="2:6" ht="15.75" thickBot="1" x14ac:dyDescent="0.3">
      <c r="B55" s="43" t="s">
        <v>135</v>
      </c>
      <c r="C55" s="20">
        <v>7.0000000000000007E-2</v>
      </c>
      <c r="D55" s="21">
        <v>0.02</v>
      </c>
      <c r="E55" s="21">
        <f t="shared" si="5"/>
        <v>9.0000000000000011E-2</v>
      </c>
      <c r="F55" s="21">
        <f t="shared" si="6"/>
        <v>9.0000000000000011E-2</v>
      </c>
    </row>
    <row r="56" spans="2:6" ht="15.75" thickBot="1" x14ac:dyDescent="0.3">
      <c r="B56" s="44" t="s">
        <v>136</v>
      </c>
      <c r="C56" s="22">
        <v>0.06</v>
      </c>
      <c r="D56" s="23">
        <v>0.02</v>
      </c>
      <c r="E56" s="23">
        <f t="shared" si="5"/>
        <v>0.08</v>
      </c>
      <c r="F56" s="23">
        <f t="shared" si="6"/>
        <v>0.08</v>
      </c>
    </row>
    <row r="57" spans="2:6" ht="15.75" thickBot="1" x14ac:dyDescent="0.3">
      <c r="B57" s="91" t="s">
        <v>137</v>
      </c>
      <c r="C57" s="92">
        <v>0.14000000000000001</v>
      </c>
      <c r="D57" s="88">
        <v>0.03</v>
      </c>
      <c r="E57" s="88">
        <f t="shared" si="5"/>
        <v>0.17</v>
      </c>
      <c r="F57" s="88">
        <f t="shared" si="6"/>
        <v>0.17</v>
      </c>
    </row>
    <row r="58" spans="2:6" ht="15.75" thickTop="1" x14ac:dyDescent="0.25"/>
  </sheetData>
  <sortState ref="B6:F30">
    <sortCondition ref="B6:B30"/>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22"/>
  <sheetViews>
    <sheetView tabSelected="1" zoomScaleNormal="100" workbookViewId="0">
      <selection activeCell="D15" sqref="D15"/>
    </sheetView>
  </sheetViews>
  <sheetFormatPr defaultRowHeight="15" x14ac:dyDescent="0.25"/>
  <cols>
    <col min="1" max="1" width="11.28515625" style="5" customWidth="1"/>
    <col min="2" max="2" width="16.85546875" style="5" customWidth="1"/>
    <col min="3" max="3" width="12.85546875" customWidth="1"/>
    <col min="4" max="4" width="15.140625" bestFit="1" customWidth="1"/>
    <col min="5" max="5" width="15.42578125" bestFit="1" customWidth="1"/>
    <col min="6" max="6" width="16.42578125" bestFit="1" customWidth="1"/>
    <col min="7" max="7" width="16.5703125" bestFit="1" customWidth="1"/>
  </cols>
  <sheetData>
    <row r="1" spans="1:13" s="3" customFormat="1" ht="30" x14ac:dyDescent="0.25">
      <c r="B1" s="6" t="s">
        <v>57</v>
      </c>
      <c r="C1" s="106" t="s">
        <v>61</v>
      </c>
      <c r="D1" s="106"/>
      <c r="E1" s="106"/>
      <c r="F1" s="106"/>
      <c r="G1" s="12">
        <f>FUTURES!F1</f>
        <v>44176</v>
      </c>
      <c r="I1"/>
      <c r="J1"/>
      <c r="K1"/>
      <c r="L1"/>
    </row>
    <row r="2" spans="1:13" ht="30" x14ac:dyDescent="0.25">
      <c r="B2" s="8" t="s">
        <v>0</v>
      </c>
      <c r="C2" s="8" t="s">
        <v>1</v>
      </c>
      <c r="D2" s="1" t="s">
        <v>30</v>
      </c>
      <c r="E2" s="76" t="s">
        <v>32</v>
      </c>
      <c r="F2" s="1" t="s">
        <v>34</v>
      </c>
      <c r="G2" s="1" t="s">
        <v>36</v>
      </c>
      <c r="J2" s="1"/>
    </row>
    <row r="3" spans="1:13" ht="30" customHeight="1" thickBot="1" x14ac:dyDescent="0.3">
      <c r="B3" s="9" t="s">
        <v>2</v>
      </c>
      <c r="C3" s="10" t="s">
        <v>3</v>
      </c>
      <c r="D3" s="2" t="s">
        <v>31</v>
      </c>
      <c r="E3" s="85" t="s">
        <v>33</v>
      </c>
      <c r="F3" s="2" t="s">
        <v>35</v>
      </c>
      <c r="G3" s="2" t="s">
        <v>8</v>
      </c>
      <c r="H3" s="85"/>
      <c r="I3" s="85"/>
      <c r="L3" s="2"/>
    </row>
    <row r="4" spans="1:13" s="26" customFormat="1" ht="16.5" thickTop="1" thickBot="1" x14ac:dyDescent="0.3">
      <c r="A4" s="39"/>
      <c r="B4" s="40" t="s">
        <v>9</v>
      </c>
      <c r="C4" s="41">
        <v>0.13</v>
      </c>
      <c r="D4" s="42">
        <v>0.02</v>
      </c>
      <c r="E4" s="77">
        <v>0.26</v>
      </c>
      <c r="F4" s="77">
        <v>0.28999999999999998</v>
      </c>
      <c r="G4" s="42">
        <f>C4</f>
        <v>0.13</v>
      </c>
      <c r="H4" s="53"/>
      <c r="I4" s="53"/>
      <c r="J4" s="97"/>
      <c r="L4" s="93"/>
      <c r="M4"/>
    </row>
    <row r="5" spans="1:13" s="26" customFormat="1" ht="15.75" thickBot="1" x14ac:dyDescent="0.3">
      <c r="A5" s="39"/>
      <c r="B5" s="43" t="s">
        <v>10</v>
      </c>
      <c r="C5" s="20">
        <v>0.24000000000000002</v>
      </c>
      <c r="D5" s="21">
        <v>0.02</v>
      </c>
      <c r="E5" s="78">
        <v>0.72</v>
      </c>
      <c r="F5" s="78">
        <v>0.95</v>
      </c>
      <c r="G5" s="21">
        <f t="shared" ref="G5:G10" si="0">C5</f>
        <v>0.24000000000000002</v>
      </c>
      <c r="H5" s="94"/>
      <c r="I5" s="53"/>
      <c r="J5" s="97"/>
      <c r="L5" s="93"/>
      <c r="M5"/>
    </row>
    <row r="6" spans="1:13" s="26" customFormat="1" ht="15.75" thickBot="1" x14ac:dyDescent="0.3">
      <c r="A6" s="39"/>
      <c r="B6" s="44" t="s">
        <v>15</v>
      </c>
      <c r="C6" s="22">
        <v>0.25</v>
      </c>
      <c r="D6" s="23">
        <v>0.02</v>
      </c>
      <c r="E6" s="79">
        <v>0.7</v>
      </c>
      <c r="F6" s="79">
        <v>0.28000000000000003</v>
      </c>
      <c r="G6" s="23">
        <f t="shared" si="0"/>
        <v>0.25</v>
      </c>
      <c r="H6" s="94"/>
      <c r="I6" s="53"/>
      <c r="J6" s="97"/>
      <c r="L6" s="93"/>
      <c r="M6"/>
    </row>
    <row r="7" spans="1:13" s="26" customFormat="1" ht="15.75" thickBot="1" x14ac:dyDescent="0.3">
      <c r="A7" s="39"/>
      <c r="B7" s="43" t="s">
        <v>20</v>
      </c>
      <c r="C7" s="20">
        <v>0.11</v>
      </c>
      <c r="D7" s="21">
        <v>0.02</v>
      </c>
      <c r="E7" s="78">
        <v>0.33</v>
      </c>
      <c r="F7" s="78">
        <v>0.13</v>
      </c>
      <c r="G7" s="21">
        <f t="shared" si="0"/>
        <v>0.11</v>
      </c>
      <c r="H7" s="94"/>
      <c r="I7" s="53"/>
      <c r="J7" s="97"/>
      <c r="L7" s="93"/>
      <c r="M7"/>
    </row>
    <row r="8" spans="1:13" s="26" customFormat="1" ht="15.75" thickBot="1" x14ac:dyDescent="0.3">
      <c r="A8" s="39"/>
      <c r="B8" s="44" t="s">
        <v>24</v>
      </c>
      <c r="C8" s="22">
        <v>0.16</v>
      </c>
      <c r="D8" s="23">
        <v>0.02</v>
      </c>
      <c r="E8" s="79">
        <v>0.37</v>
      </c>
      <c r="F8" s="79">
        <v>0.24</v>
      </c>
      <c r="G8" s="23">
        <f t="shared" si="0"/>
        <v>0.16</v>
      </c>
      <c r="H8" s="94"/>
      <c r="I8" s="53"/>
      <c r="J8" s="97"/>
      <c r="L8" s="93"/>
      <c r="M8"/>
    </row>
    <row r="9" spans="1:13" s="26" customFormat="1" ht="15.75" thickBot="1" x14ac:dyDescent="0.3">
      <c r="A9" s="39"/>
      <c r="B9" s="43" t="s">
        <v>26</v>
      </c>
      <c r="C9" s="20">
        <v>0.25</v>
      </c>
      <c r="D9" s="21">
        <v>0.02</v>
      </c>
      <c r="E9" s="78">
        <v>0.45</v>
      </c>
      <c r="F9" s="78">
        <v>0.68</v>
      </c>
      <c r="G9" s="21">
        <f t="shared" si="0"/>
        <v>0.25</v>
      </c>
      <c r="H9" s="94"/>
      <c r="I9" s="53"/>
      <c r="J9" s="97"/>
      <c r="L9" s="93"/>
      <c r="M9"/>
    </row>
    <row r="10" spans="1:13" s="26" customFormat="1" ht="15.75" thickBot="1" x14ac:dyDescent="0.3">
      <c r="A10" s="39"/>
      <c r="B10" s="47" t="s">
        <v>28</v>
      </c>
      <c r="C10" s="45">
        <v>0.32</v>
      </c>
      <c r="D10" s="46">
        <v>0.02</v>
      </c>
      <c r="E10" s="80">
        <v>0.83</v>
      </c>
      <c r="F10" s="80">
        <v>0.35</v>
      </c>
      <c r="G10" s="46">
        <f t="shared" si="0"/>
        <v>0.32</v>
      </c>
      <c r="H10" s="94"/>
      <c r="I10" s="53"/>
      <c r="J10" s="97"/>
      <c r="L10" s="93"/>
      <c r="M10" s="2"/>
    </row>
    <row r="11" spans="1:13" ht="15.75" thickTop="1" x14ac:dyDescent="0.25">
      <c r="K11" s="2"/>
    </row>
    <row r="12" spans="1:13" x14ac:dyDescent="0.25">
      <c r="K12" s="2"/>
    </row>
    <row r="13" spans="1:13" x14ac:dyDescent="0.25">
      <c r="K13" s="2"/>
    </row>
    <row r="14" spans="1:13" x14ac:dyDescent="0.25">
      <c r="B14" s="83"/>
      <c r="C14" s="83"/>
      <c r="D14" s="83"/>
      <c r="E14" s="83"/>
    </row>
    <row r="15" spans="1:13" x14ac:dyDescent="0.25">
      <c r="B15" s="83"/>
      <c r="C15" s="84"/>
      <c r="D15" s="84"/>
      <c r="E15" s="84"/>
    </row>
    <row r="16" spans="1:13" x14ac:dyDescent="0.25">
      <c r="B16" s="83"/>
      <c r="C16" s="83"/>
      <c r="D16" s="83"/>
      <c r="E16" s="83"/>
    </row>
    <row r="17" spans="2:5" x14ac:dyDescent="0.25">
      <c r="B17" s="83"/>
      <c r="C17" s="83"/>
      <c r="D17" s="83"/>
      <c r="E17" s="83"/>
    </row>
    <row r="18" spans="2:5" x14ac:dyDescent="0.25">
      <c r="B18" s="83"/>
      <c r="C18" s="83"/>
      <c r="D18" s="83"/>
      <c r="E18" s="83"/>
    </row>
    <row r="19" spans="2:5" x14ac:dyDescent="0.25">
      <c r="B19" s="83"/>
      <c r="C19" s="83"/>
      <c r="D19" s="83"/>
      <c r="E19" s="83"/>
    </row>
    <row r="20" spans="2:5" x14ac:dyDescent="0.25">
      <c r="B20" s="83"/>
      <c r="C20" s="83"/>
      <c r="D20" s="83"/>
      <c r="E20" s="83"/>
    </row>
    <row r="21" spans="2:5" x14ac:dyDescent="0.25">
      <c r="B21" s="83"/>
      <c r="C21" s="83"/>
      <c r="D21" s="83"/>
      <c r="E21" s="83"/>
    </row>
    <row r="22" spans="2:5" x14ac:dyDescent="0.25">
      <c r="B22" s="83"/>
      <c r="C22" s="83"/>
      <c r="D22" s="83"/>
      <c r="E22" s="83"/>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4"/>
  <sheetViews>
    <sheetView zoomScaleNormal="100" workbookViewId="0">
      <selection activeCell="D1" sqref="D1"/>
    </sheetView>
  </sheetViews>
  <sheetFormatPr defaultRowHeight="15" x14ac:dyDescent="0.25"/>
  <cols>
    <col min="1" max="1" width="11.28515625" style="5" customWidth="1"/>
    <col min="2" max="2" width="18.42578125" customWidth="1"/>
    <col min="3" max="3" width="19.85546875" customWidth="1"/>
    <col min="4" max="4" width="16.5703125" bestFit="1" customWidth="1"/>
    <col min="7" max="7" width="10.85546875" bestFit="1" customWidth="1"/>
  </cols>
  <sheetData>
    <row r="1" spans="1:10" s="3" customFormat="1" ht="30.75" customHeight="1" x14ac:dyDescent="0.25">
      <c r="A1" s="5"/>
      <c r="B1" s="11" t="s">
        <v>56</v>
      </c>
      <c r="C1" s="15" t="s">
        <v>61</v>
      </c>
      <c r="D1" s="13">
        <f>FUTURES!F1</f>
        <v>44176</v>
      </c>
    </row>
    <row r="2" spans="1:10" ht="30" customHeight="1" x14ac:dyDescent="0.25">
      <c r="A2" s="3"/>
      <c r="B2" s="8" t="s">
        <v>0</v>
      </c>
      <c r="C2" s="17" t="s">
        <v>37</v>
      </c>
      <c r="D2" s="17" t="s">
        <v>36</v>
      </c>
    </row>
    <row r="3" spans="1:10" ht="30" customHeight="1" thickBot="1" x14ac:dyDescent="0.3">
      <c r="B3" s="10" t="s">
        <v>2</v>
      </c>
      <c r="C3" s="18" t="s">
        <v>38</v>
      </c>
      <c r="D3" s="18" t="s">
        <v>8</v>
      </c>
    </row>
    <row r="4" spans="1:10" ht="16.5" thickTop="1" thickBot="1" x14ac:dyDescent="0.3">
      <c r="B4" s="40" t="s">
        <v>75</v>
      </c>
      <c r="C4" s="42">
        <v>1.1599999999999999</v>
      </c>
      <c r="D4" s="42">
        <f>C4</f>
        <v>1.1599999999999999</v>
      </c>
      <c r="E4" s="57"/>
      <c r="F4" s="52"/>
      <c r="G4" s="73"/>
      <c r="H4" s="73"/>
      <c r="J4" s="54"/>
    </row>
    <row r="5" spans="1:10" s="3" customFormat="1" ht="15.75" thickBot="1" x14ac:dyDescent="0.3">
      <c r="A5" s="5"/>
      <c r="B5" s="49" t="s">
        <v>10</v>
      </c>
      <c r="C5" s="48">
        <v>1.28</v>
      </c>
      <c r="D5" s="48">
        <f t="shared" ref="D5:D31" si="0">C5</f>
        <v>1.28</v>
      </c>
      <c r="E5" s="57"/>
      <c r="F5" s="52"/>
      <c r="G5" s="73"/>
      <c r="H5" s="73"/>
      <c r="J5" s="54"/>
    </row>
    <row r="6" spans="1:10" ht="15.75" thickBot="1" x14ac:dyDescent="0.3">
      <c r="B6" s="50" t="s">
        <v>11</v>
      </c>
      <c r="C6" s="24">
        <v>1.23</v>
      </c>
      <c r="D6" s="24">
        <f t="shared" si="0"/>
        <v>1.23</v>
      </c>
      <c r="E6" s="57"/>
      <c r="F6" s="52"/>
      <c r="G6" s="73"/>
      <c r="H6" s="73"/>
      <c r="J6" s="54"/>
    </row>
    <row r="7" spans="1:10" s="3" customFormat="1" ht="15.75" thickBot="1" x14ac:dyDescent="0.3">
      <c r="A7" s="5"/>
      <c r="B7" s="49" t="s">
        <v>74</v>
      </c>
      <c r="C7" s="48">
        <v>1.4</v>
      </c>
      <c r="D7" s="48">
        <f t="shared" si="0"/>
        <v>1.4</v>
      </c>
      <c r="E7" s="57"/>
      <c r="F7" s="52"/>
      <c r="G7" s="73"/>
      <c r="H7" s="73"/>
      <c r="J7" s="54"/>
    </row>
    <row r="8" spans="1:10" ht="15.75" thickBot="1" x14ac:dyDescent="0.3">
      <c r="B8" s="50" t="s">
        <v>12</v>
      </c>
      <c r="C8" s="24">
        <v>1.24</v>
      </c>
      <c r="D8" s="24">
        <f t="shared" si="0"/>
        <v>1.24</v>
      </c>
      <c r="E8" s="57"/>
      <c r="F8" s="52"/>
      <c r="G8" s="73"/>
      <c r="H8" s="73"/>
      <c r="J8" s="54"/>
    </row>
    <row r="9" spans="1:10" ht="15.75" thickBot="1" x14ac:dyDescent="0.3">
      <c r="B9" s="49" t="s">
        <v>14</v>
      </c>
      <c r="C9" s="48">
        <v>1.4</v>
      </c>
      <c r="D9" s="48">
        <f t="shared" si="0"/>
        <v>1.4</v>
      </c>
      <c r="E9" s="57"/>
      <c r="F9" s="52"/>
      <c r="G9" s="73"/>
      <c r="H9" s="73"/>
      <c r="J9" s="54"/>
    </row>
    <row r="10" spans="1:10" s="3" customFormat="1" ht="15.75" thickBot="1" x14ac:dyDescent="0.3">
      <c r="A10" s="5"/>
      <c r="B10" s="50" t="s">
        <v>13</v>
      </c>
      <c r="C10" s="24">
        <v>1.21</v>
      </c>
      <c r="D10" s="24">
        <f t="shared" si="0"/>
        <v>1.21</v>
      </c>
      <c r="E10" s="57"/>
      <c r="F10" s="52"/>
      <c r="G10" s="73"/>
      <c r="H10" s="73"/>
      <c r="J10" s="54"/>
    </row>
    <row r="11" spans="1:10" ht="15.75" thickBot="1" x14ac:dyDescent="0.3">
      <c r="B11" s="49" t="s">
        <v>15</v>
      </c>
      <c r="C11" s="48">
        <v>1.29</v>
      </c>
      <c r="D11" s="48">
        <f t="shared" si="0"/>
        <v>1.29</v>
      </c>
      <c r="E11" s="57"/>
      <c r="F11" s="52"/>
      <c r="G11" s="73"/>
      <c r="H11" s="73"/>
      <c r="J11" s="54"/>
    </row>
    <row r="12" spans="1:10" ht="15.75" thickBot="1" x14ac:dyDescent="0.3">
      <c r="B12" s="50" t="s">
        <v>16</v>
      </c>
      <c r="C12" s="24">
        <v>1.31</v>
      </c>
      <c r="D12" s="24">
        <f t="shared" si="0"/>
        <v>1.31</v>
      </c>
      <c r="E12" s="57"/>
      <c r="F12" s="52"/>
      <c r="G12" s="73"/>
      <c r="H12" s="73"/>
      <c r="J12" s="54"/>
    </row>
    <row r="13" spans="1:10" ht="15.75" thickBot="1" x14ac:dyDescent="0.3">
      <c r="B13" s="49" t="s">
        <v>17</v>
      </c>
      <c r="C13" s="48">
        <v>1.22</v>
      </c>
      <c r="D13" s="48">
        <f t="shared" si="0"/>
        <v>1.22</v>
      </c>
      <c r="E13" s="57"/>
      <c r="F13" s="52"/>
      <c r="G13" s="73"/>
      <c r="H13" s="73"/>
      <c r="J13" s="54"/>
    </row>
    <row r="14" spans="1:10" ht="15.75" thickBot="1" x14ac:dyDescent="0.3">
      <c r="B14" s="50" t="s">
        <v>18</v>
      </c>
      <c r="C14" s="24">
        <v>1.18</v>
      </c>
      <c r="D14" s="24">
        <f t="shared" si="0"/>
        <v>1.18</v>
      </c>
      <c r="E14" s="57"/>
      <c r="F14" s="52"/>
      <c r="G14" s="73"/>
      <c r="H14" s="73"/>
      <c r="J14" s="54"/>
    </row>
    <row r="15" spans="1:10" ht="15.75" thickBot="1" x14ac:dyDescent="0.3">
      <c r="B15" s="49" t="s">
        <v>42</v>
      </c>
      <c r="C15" s="48">
        <v>1.22</v>
      </c>
      <c r="D15" s="48">
        <f t="shared" si="0"/>
        <v>1.22</v>
      </c>
      <c r="E15" s="57"/>
      <c r="F15" s="52"/>
      <c r="G15" s="73"/>
      <c r="H15" s="73"/>
      <c r="J15" s="54"/>
    </row>
    <row r="16" spans="1:10" s="3" customFormat="1" ht="15.75" thickBot="1" x14ac:dyDescent="0.3">
      <c r="A16" s="5"/>
      <c r="B16" s="50" t="s">
        <v>19</v>
      </c>
      <c r="C16" s="60">
        <v>1.24</v>
      </c>
      <c r="D16" s="60">
        <f t="shared" si="0"/>
        <v>1.24</v>
      </c>
      <c r="E16" s="57"/>
      <c r="F16" s="52"/>
      <c r="G16" s="73"/>
      <c r="H16" s="73"/>
      <c r="J16" s="54"/>
    </row>
    <row r="17" spans="1:10" s="3" customFormat="1" ht="15.75" thickBot="1" x14ac:dyDescent="0.3">
      <c r="A17" s="5"/>
      <c r="B17" s="49" t="s">
        <v>20</v>
      </c>
      <c r="C17" s="62">
        <v>1.1399999999999999</v>
      </c>
      <c r="D17" s="62">
        <f t="shared" si="0"/>
        <v>1.1399999999999999</v>
      </c>
      <c r="E17" s="57"/>
      <c r="F17" s="52"/>
      <c r="G17" s="73"/>
      <c r="H17" s="73"/>
      <c r="J17" s="54"/>
    </row>
    <row r="18" spans="1:10" ht="15.75" thickBot="1" x14ac:dyDescent="0.3">
      <c r="B18" s="50" t="s">
        <v>76</v>
      </c>
      <c r="C18" s="60">
        <v>1.32</v>
      </c>
      <c r="D18" s="60">
        <f t="shared" si="0"/>
        <v>1.32</v>
      </c>
      <c r="E18" s="57"/>
      <c r="F18" s="52"/>
      <c r="G18" s="73"/>
      <c r="H18" s="73"/>
      <c r="J18" s="54"/>
    </row>
    <row r="19" spans="1:10" s="3" customFormat="1" ht="15.75" thickBot="1" x14ac:dyDescent="0.3">
      <c r="A19" s="5"/>
      <c r="B19" s="49" t="s">
        <v>43</v>
      </c>
      <c r="C19" s="62">
        <v>1.21</v>
      </c>
      <c r="D19" s="62">
        <f t="shared" si="0"/>
        <v>1.21</v>
      </c>
      <c r="E19" s="57"/>
      <c r="F19" s="52"/>
      <c r="G19" s="73"/>
      <c r="H19" s="73"/>
      <c r="J19" s="54"/>
    </row>
    <row r="20" spans="1:10" s="3" customFormat="1" ht="15.75" thickBot="1" x14ac:dyDescent="0.3">
      <c r="A20" s="5"/>
      <c r="B20" s="50" t="s">
        <v>21</v>
      </c>
      <c r="C20" s="60">
        <v>1.41</v>
      </c>
      <c r="D20" s="60">
        <f t="shared" si="0"/>
        <v>1.41</v>
      </c>
      <c r="E20" s="57"/>
      <c r="F20" s="52"/>
      <c r="G20" s="73"/>
      <c r="H20" s="73"/>
      <c r="J20" s="54"/>
    </row>
    <row r="21" spans="1:10" ht="15.75" thickBot="1" x14ac:dyDescent="0.3">
      <c r="B21" s="49" t="s">
        <v>22</v>
      </c>
      <c r="C21" s="62">
        <v>1.25</v>
      </c>
      <c r="D21" s="62">
        <f t="shared" si="0"/>
        <v>1.25</v>
      </c>
      <c r="E21" s="57"/>
      <c r="F21" s="52"/>
      <c r="G21" s="73"/>
      <c r="H21" s="73"/>
      <c r="J21" s="54"/>
    </row>
    <row r="22" spans="1:10" ht="15.75" thickBot="1" x14ac:dyDescent="0.3">
      <c r="B22" s="50" t="s">
        <v>23</v>
      </c>
      <c r="C22" s="60">
        <v>1.2</v>
      </c>
      <c r="D22" s="60">
        <f t="shared" si="0"/>
        <v>1.2</v>
      </c>
      <c r="E22" s="57"/>
      <c r="F22" s="52"/>
      <c r="G22" s="73"/>
      <c r="H22" s="73"/>
      <c r="J22" s="54"/>
    </row>
    <row r="23" spans="1:10" ht="15.75" thickBot="1" x14ac:dyDescent="0.3">
      <c r="B23" s="49" t="s">
        <v>24</v>
      </c>
      <c r="C23" s="62">
        <v>1.2</v>
      </c>
      <c r="D23" s="62">
        <f t="shared" si="0"/>
        <v>1.2</v>
      </c>
      <c r="E23" s="57"/>
      <c r="F23" s="52"/>
      <c r="G23" s="73"/>
      <c r="H23" s="73"/>
      <c r="J23" s="54"/>
    </row>
    <row r="24" spans="1:10" ht="15.75" thickBot="1" x14ac:dyDescent="0.3">
      <c r="B24" s="50" t="s">
        <v>25</v>
      </c>
      <c r="C24" s="60">
        <v>1.17</v>
      </c>
      <c r="D24" s="60">
        <f t="shared" si="0"/>
        <v>1.17</v>
      </c>
      <c r="E24" s="57"/>
      <c r="F24" s="52"/>
      <c r="G24" s="73"/>
      <c r="H24" s="73"/>
      <c r="J24" s="54"/>
    </row>
    <row r="25" spans="1:10" ht="15.75" thickBot="1" x14ac:dyDescent="0.3">
      <c r="B25" s="49" t="s">
        <v>26</v>
      </c>
      <c r="C25" s="62">
        <v>1.29</v>
      </c>
      <c r="D25" s="62">
        <f t="shared" si="0"/>
        <v>1.29</v>
      </c>
      <c r="E25" s="57"/>
      <c r="F25" s="52"/>
      <c r="G25" s="73"/>
      <c r="H25" s="73"/>
      <c r="J25" s="54"/>
    </row>
    <row r="26" spans="1:10" s="3" customFormat="1" ht="15.75" thickBot="1" x14ac:dyDescent="0.3">
      <c r="A26" s="5"/>
      <c r="B26" s="50" t="s">
        <v>73</v>
      </c>
      <c r="C26" s="60">
        <v>1.31</v>
      </c>
      <c r="D26" s="60">
        <f t="shared" si="0"/>
        <v>1.31</v>
      </c>
      <c r="E26" s="57"/>
      <c r="F26" s="52"/>
      <c r="G26" s="73"/>
      <c r="H26" s="73"/>
      <c r="J26" s="54"/>
    </row>
    <row r="27" spans="1:10" s="3" customFormat="1" ht="15.75" thickBot="1" x14ac:dyDescent="0.3">
      <c r="A27" s="5"/>
      <c r="B27" s="49" t="s">
        <v>27</v>
      </c>
      <c r="C27" s="62">
        <v>1.1599999999999999</v>
      </c>
      <c r="D27" s="62">
        <f t="shared" si="0"/>
        <v>1.1599999999999999</v>
      </c>
      <c r="E27" s="57"/>
      <c r="F27" s="52"/>
      <c r="G27" s="73"/>
      <c r="H27" s="73"/>
      <c r="J27" s="54"/>
    </row>
    <row r="28" spans="1:10" s="3" customFormat="1" ht="15.75" thickBot="1" x14ac:dyDescent="0.3">
      <c r="A28" s="5"/>
      <c r="B28" s="50" t="s">
        <v>99</v>
      </c>
      <c r="C28" s="60">
        <v>1.21</v>
      </c>
      <c r="D28" s="60">
        <f t="shared" si="0"/>
        <v>1.21</v>
      </c>
      <c r="E28" s="57"/>
      <c r="F28" s="52"/>
      <c r="G28" s="73"/>
      <c r="H28" s="73"/>
      <c r="J28" s="54"/>
    </row>
    <row r="29" spans="1:10" s="3" customFormat="1" ht="15.75" thickBot="1" x14ac:dyDescent="0.3">
      <c r="A29" s="5"/>
      <c r="B29" s="49" t="s">
        <v>28</v>
      </c>
      <c r="C29" s="62">
        <v>1.36</v>
      </c>
      <c r="D29" s="62">
        <f t="shared" si="0"/>
        <v>1.36</v>
      </c>
      <c r="E29" s="57"/>
      <c r="F29" s="52"/>
      <c r="G29" s="73"/>
      <c r="H29" s="73"/>
      <c r="J29" s="54"/>
    </row>
    <row r="30" spans="1:10" s="3" customFormat="1" ht="15.75" thickBot="1" x14ac:dyDescent="0.3">
      <c r="A30" s="5"/>
      <c r="B30" s="50" t="s">
        <v>29</v>
      </c>
      <c r="C30" s="60">
        <v>1.29</v>
      </c>
      <c r="D30" s="60">
        <f t="shared" si="0"/>
        <v>1.29</v>
      </c>
      <c r="E30" s="57"/>
      <c r="F30" s="52"/>
      <c r="G30" s="73"/>
      <c r="H30" s="73"/>
      <c r="J30" s="54"/>
    </row>
    <row r="31" spans="1:10" s="3" customFormat="1" ht="15.75" thickBot="1" x14ac:dyDescent="0.3">
      <c r="A31" s="5"/>
      <c r="B31" s="49" t="s">
        <v>39</v>
      </c>
      <c r="C31" s="62">
        <v>1.24</v>
      </c>
      <c r="D31" s="62">
        <f t="shared" si="0"/>
        <v>1.24</v>
      </c>
      <c r="E31" s="57"/>
      <c r="F31" s="52"/>
      <c r="G31" s="73"/>
      <c r="H31" s="73"/>
      <c r="J31" s="54"/>
    </row>
    <row r="32" spans="1:10" ht="15" customHeight="1" x14ac:dyDescent="0.25">
      <c r="B32" s="95" t="s">
        <v>65</v>
      </c>
      <c r="C32" s="107">
        <v>1.5</v>
      </c>
      <c r="D32" s="107">
        <f t="shared" ref="D32:D33" si="1">C32</f>
        <v>1.5</v>
      </c>
      <c r="E32" s="57"/>
      <c r="F32" s="52"/>
      <c r="G32" s="73"/>
    </row>
    <row r="33" spans="2:7" ht="15" customHeight="1" thickBot="1" x14ac:dyDescent="0.3">
      <c r="B33" s="96" t="s">
        <v>40</v>
      </c>
      <c r="C33" s="108"/>
      <c r="D33" s="108">
        <f t="shared" si="1"/>
        <v>0</v>
      </c>
      <c r="E33" s="57"/>
      <c r="F33" s="52"/>
      <c r="G33" s="73"/>
    </row>
    <row r="34" spans="2:7" ht="15.75" thickTop="1" x14ac:dyDescent="0.25"/>
  </sheetData>
  <mergeCells count="2">
    <mergeCell ref="C32:C33"/>
    <mergeCell ref="D32:D33"/>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37"/>
  <sheetViews>
    <sheetView zoomScaleNormal="100" workbookViewId="0">
      <selection activeCell="D1" sqref="D1"/>
    </sheetView>
  </sheetViews>
  <sheetFormatPr defaultRowHeight="15" x14ac:dyDescent="0.25"/>
  <cols>
    <col min="1" max="1" width="10.42578125" style="5" customWidth="1"/>
    <col min="2" max="2" width="28.140625" style="58" bestFit="1" customWidth="1"/>
    <col min="3" max="3" width="44.7109375" style="58" bestFit="1" customWidth="1"/>
    <col min="4" max="4" width="12.5703125" style="58" bestFit="1" customWidth="1"/>
    <col min="5" max="16384" width="9.140625" style="58"/>
  </cols>
  <sheetData>
    <row r="1" spans="1:15" ht="30" customHeight="1" x14ac:dyDescent="0.25">
      <c r="B1" s="6" t="s">
        <v>97</v>
      </c>
      <c r="C1" s="59" t="s">
        <v>61</v>
      </c>
      <c r="D1" s="12">
        <f>FUTURES!F1</f>
        <v>44176</v>
      </c>
      <c r="E1" s="59"/>
      <c r="F1" s="59"/>
    </row>
    <row r="2" spans="1:15" ht="30" x14ac:dyDescent="0.25">
      <c r="B2" s="64" t="s">
        <v>96</v>
      </c>
      <c r="C2" s="64" t="s">
        <v>95</v>
      </c>
      <c r="D2" s="64" t="s">
        <v>94</v>
      </c>
    </row>
    <row r="3" spans="1:15" ht="19.5" customHeight="1" thickBot="1" x14ac:dyDescent="0.3">
      <c r="B3" s="65" t="s">
        <v>93</v>
      </c>
      <c r="C3" s="65" t="s">
        <v>92</v>
      </c>
      <c r="D3" s="65" t="s">
        <v>91</v>
      </c>
      <c r="E3" s="63"/>
    </row>
    <row r="4" spans="1:15" ht="19.5" customHeight="1" thickTop="1" thickBot="1" x14ac:dyDescent="0.3">
      <c r="B4" s="89" t="s">
        <v>112</v>
      </c>
      <c r="C4" s="90"/>
      <c r="D4" s="90"/>
      <c r="E4" s="63"/>
    </row>
    <row r="5" spans="1:15" ht="16.5" thickTop="1" thickBot="1" x14ac:dyDescent="0.3">
      <c r="B5" s="66" t="s">
        <v>90</v>
      </c>
      <c r="C5" s="67" t="s">
        <v>89</v>
      </c>
      <c r="D5" s="61">
        <v>0.27</v>
      </c>
      <c r="E5" s="63"/>
      <c r="G5" s="74"/>
      <c r="H5" s="70"/>
      <c r="I5" s="70"/>
      <c r="J5" s="70"/>
      <c r="K5" s="70"/>
      <c r="L5" s="70"/>
      <c r="M5" s="70"/>
      <c r="N5" s="70"/>
      <c r="O5" s="70"/>
    </row>
    <row r="6" spans="1:15" ht="15.75" thickBot="1" x14ac:dyDescent="0.3">
      <c r="A6" s="3"/>
      <c r="B6" s="86" t="s">
        <v>105</v>
      </c>
      <c r="C6" s="87" t="s">
        <v>106</v>
      </c>
      <c r="D6" s="82">
        <v>0.47</v>
      </c>
      <c r="E6" s="63"/>
      <c r="G6" s="74"/>
      <c r="H6" s="70"/>
      <c r="I6" s="70"/>
      <c r="J6" s="70"/>
      <c r="K6" s="70"/>
      <c r="L6" s="70"/>
      <c r="M6" s="70"/>
      <c r="N6" s="70"/>
      <c r="O6" s="70"/>
    </row>
    <row r="7" spans="1:15" ht="15.75" thickBot="1" x14ac:dyDescent="0.3">
      <c r="A7" s="3"/>
      <c r="B7" s="68" t="s">
        <v>107</v>
      </c>
      <c r="C7" s="69" t="s">
        <v>108</v>
      </c>
      <c r="D7" s="60">
        <v>0.2</v>
      </c>
      <c r="E7" s="63"/>
      <c r="G7" s="74"/>
      <c r="H7" s="70"/>
      <c r="I7" s="70"/>
      <c r="J7" s="70"/>
      <c r="K7" s="70"/>
      <c r="L7" s="70"/>
      <c r="M7" s="70"/>
      <c r="N7" s="70"/>
      <c r="O7" s="70"/>
    </row>
    <row r="8" spans="1:15" ht="15.75" thickBot="1" x14ac:dyDescent="0.3">
      <c r="A8" s="3"/>
      <c r="B8" s="86" t="s">
        <v>88</v>
      </c>
      <c r="C8" s="87" t="s">
        <v>87</v>
      </c>
      <c r="D8" s="82">
        <v>0.2</v>
      </c>
      <c r="E8" s="63"/>
      <c r="G8" s="74"/>
      <c r="H8" s="70"/>
      <c r="I8" s="70"/>
      <c r="J8" s="70"/>
      <c r="K8" s="70"/>
      <c r="L8" s="70"/>
      <c r="M8" s="70"/>
      <c r="N8" s="70"/>
      <c r="O8" s="70"/>
    </row>
    <row r="9" spans="1:15" ht="15.75" thickBot="1" x14ac:dyDescent="0.3">
      <c r="A9" s="3"/>
      <c r="B9" s="68" t="s">
        <v>102</v>
      </c>
      <c r="C9" s="69" t="s">
        <v>86</v>
      </c>
      <c r="D9" s="60">
        <v>0.33</v>
      </c>
      <c r="E9" s="63"/>
      <c r="G9" s="74"/>
      <c r="H9" s="70"/>
      <c r="I9" s="70"/>
      <c r="J9" s="70"/>
      <c r="K9" s="70"/>
      <c r="L9" s="70"/>
      <c r="M9" s="70"/>
      <c r="N9" s="70"/>
      <c r="O9" s="70"/>
    </row>
    <row r="10" spans="1:15" ht="15.75" thickBot="1" x14ac:dyDescent="0.3">
      <c r="A10" s="3"/>
      <c r="B10" s="86" t="s">
        <v>103</v>
      </c>
      <c r="C10" s="87" t="s">
        <v>104</v>
      </c>
      <c r="D10" s="82">
        <v>0.33</v>
      </c>
      <c r="E10" s="63"/>
      <c r="G10" s="74"/>
      <c r="H10" s="70"/>
      <c r="I10" s="70"/>
      <c r="J10" s="70"/>
      <c r="K10" s="70"/>
      <c r="L10" s="70"/>
      <c r="M10" s="70"/>
      <c r="N10" s="70"/>
      <c r="O10" s="70"/>
    </row>
    <row r="11" spans="1:15" ht="15.75" thickBot="1" x14ac:dyDescent="0.3">
      <c r="A11" s="3"/>
      <c r="B11" s="68" t="s">
        <v>149</v>
      </c>
      <c r="C11" s="69" t="s">
        <v>150</v>
      </c>
      <c r="D11" s="60">
        <v>0.4</v>
      </c>
      <c r="E11" s="63"/>
      <c r="G11" s="74"/>
      <c r="H11" s="70"/>
      <c r="I11" s="70"/>
      <c r="J11" s="70"/>
      <c r="K11" s="70"/>
      <c r="L11" s="70"/>
      <c r="M11" s="70"/>
      <c r="N11" s="70"/>
      <c r="O11" s="70"/>
    </row>
    <row r="12" spans="1:15" ht="15.75" thickBot="1" x14ac:dyDescent="0.3">
      <c r="A12" s="3"/>
      <c r="B12" s="86" t="s">
        <v>85</v>
      </c>
      <c r="C12" s="87" t="s">
        <v>109</v>
      </c>
      <c r="D12" s="82">
        <v>0.33</v>
      </c>
      <c r="E12" s="63"/>
      <c r="H12" s="70"/>
      <c r="I12" s="70"/>
      <c r="J12" s="70"/>
      <c r="K12" s="70"/>
      <c r="L12" s="70"/>
      <c r="M12" s="70"/>
      <c r="N12" s="70"/>
      <c r="O12" s="70"/>
    </row>
    <row r="13" spans="1:15" ht="21" customHeight="1" thickBot="1" x14ac:dyDescent="0.3">
      <c r="A13" s="3"/>
      <c r="B13" s="68" t="s">
        <v>84</v>
      </c>
      <c r="C13" s="69" t="s">
        <v>83</v>
      </c>
      <c r="D13" s="60">
        <v>0.33</v>
      </c>
      <c r="E13" s="63"/>
      <c r="H13" s="70"/>
      <c r="I13" s="70"/>
      <c r="J13" s="70"/>
      <c r="K13" s="70"/>
      <c r="L13" s="70"/>
      <c r="M13" s="70"/>
      <c r="N13" s="70"/>
      <c r="O13" s="70"/>
    </row>
    <row r="14" spans="1:15" ht="20.25" customHeight="1" thickBot="1" x14ac:dyDescent="0.3">
      <c r="A14" s="3"/>
      <c r="B14" s="86" t="s">
        <v>110</v>
      </c>
      <c r="C14" s="87" t="s">
        <v>111</v>
      </c>
      <c r="D14" s="82">
        <v>0.47</v>
      </c>
      <c r="E14" s="63"/>
      <c r="H14" s="70"/>
      <c r="I14" s="70"/>
      <c r="J14" s="70"/>
      <c r="K14" s="70"/>
      <c r="L14" s="70"/>
      <c r="M14" s="70"/>
      <c r="N14" s="70"/>
      <c r="O14" s="70"/>
    </row>
    <row r="15" spans="1:15" ht="16.5" thickTop="1" thickBot="1" x14ac:dyDescent="0.3">
      <c r="A15" s="3"/>
      <c r="B15" s="89" t="s">
        <v>113</v>
      </c>
      <c r="C15" s="90"/>
      <c r="D15" s="90"/>
      <c r="E15" s="63"/>
      <c r="H15" s="70"/>
      <c r="I15" s="70"/>
      <c r="J15" s="70"/>
      <c r="K15" s="70"/>
      <c r="L15" s="70"/>
      <c r="M15" s="70"/>
      <c r="N15" s="70"/>
      <c r="O15" s="70"/>
    </row>
    <row r="16" spans="1:15" ht="31.5" thickTop="1" thickBot="1" x14ac:dyDescent="0.3">
      <c r="A16" s="3"/>
      <c r="B16" s="66" t="s">
        <v>138</v>
      </c>
      <c r="C16" s="67" t="s">
        <v>140</v>
      </c>
      <c r="D16" s="61">
        <v>0.33</v>
      </c>
      <c r="E16" s="63"/>
      <c r="H16" s="70"/>
      <c r="I16" s="70"/>
      <c r="J16" s="70"/>
      <c r="K16" s="70"/>
      <c r="L16" s="70"/>
      <c r="M16" s="70"/>
      <c r="N16" s="70"/>
      <c r="O16" s="70"/>
    </row>
    <row r="17" spans="1:15" ht="30.75" thickBot="1" x14ac:dyDescent="0.3">
      <c r="A17" s="3"/>
      <c r="B17" s="98" t="s">
        <v>139</v>
      </c>
      <c r="C17" s="99" t="s">
        <v>141</v>
      </c>
      <c r="D17" s="88">
        <v>0.2</v>
      </c>
      <c r="E17" s="63"/>
      <c r="H17" s="70"/>
      <c r="I17" s="70"/>
      <c r="J17" s="70"/>
      <c r="K17" s="70"/>
      <c r="L17" s="70"/>
      <c r="M17" s="70"/>
      <c r="N17" s="70"/>
      <c r="O17" s="70"/>
    </row>
    <row r="18" spans="1:15" ht="15.75" thickTop="1" x14ac:dyDescent="0.25">
      <c r="A18" s="3"/>
      <c r="H18" s="70"/>
      <c r="I18" s="70"/>
      <c r="J18" s="70"/>
      <c r="K18" s="70"/>
      <c r="L18" s="70"/>
      <c r="M18" s="70"/>
      <c r="N18" s="70"/>
      <c r="O18" s="70"/>
    </row>
    <row r="19" spans="1:15" x14ac:dyDescent="0.25">
      <c r="A19" s="3"/>
      <c r="H19" s="70"/>
      <c r="I19" s="70"/>
      <c r="J19" s="70"/>
      <c r="K19" s="70"/>
      <c r="L19" s="70"/>
      <c r="M19" s="70"/>
      <c r="N19" s="70"/>
      <c r="O19" s="70"/>
    </row>
    <row r="20" spans="1:15" x14ac:dyDescent="0.25">
      <c r="A20" s="3"/>
      <c r="H20" s="70"/>
      <c r="I20" s="70"/>
      <c r="J20" s="70"/>
      <c r="K20" s="70"/>
      <c r="L20" s="70"/>
      <c r="M20" s="70"/>
      <c r="N20" s="70"/>
      <c r="O20" s="70"/>
    </row>
    <row r="21" spans="1:15" x14ac:dyDescent="0.25">
      <c r="A21" s="3"/>
      <c r="H21" s="70"/>
      <c r="I21" s="70"/>
      <c r="J21" s="70"/>
      <c r="K21" s="70"/>
      <c r="L21" s="70"/>
      <c r="M21" s="70"/>
      <c r="N21" s="70"/>
      <c r="O21" s="70"/>
    </row>
    <row r="22" spans="1:15" x14ac:dyDescent="0.25">
      <c r="A22" s="3"/>
    </row>
    <row r="23" spans="1:15" x14ac:dyDescent="0.25">
      <c r="A23" s="3"/>
    </row>
    <row r="24" spans="1:15" x14ac:dyDescent="0.25">
      <c r="A24" s="3"/>
    </row>
    <row r="25" spans="1:15" x14ac:dyDescent="0.25">
      <c r="A25" s="3"/>
    </row>
    <row r="26" spans="1:15" x14ac:dyDescent="0.25">
      <c r="A26" s="3"/>
    </row>
    <row r="27" spans="1:15" x14ac:dyDescent="0.25">
      <c r="A27" s="3"/>
    </row>
    <row r="28" spans="1:15" x14ac:dyDescent="0.25">
      <c r="A28" s="3"/>
    </row>
    <row r="29" spans="1:15" x14ac:dyDescent="0.25">
      <c r="A29" s="3"/>
    </row>
    <row r="30" spans="1:15" x14ac:dyDescent="0.25">
      <c r="A30" s="3"/>
    </row>
    <row r="31" spans="1:15" x14ac:dyDescent="0.25">
      <c r="A31" s="3"/>
    </row>
    <row r="32" spans="1:15" x14ac:dyDescent="0.25">
      <c r="A32" s="3"/>
    </row>
    <row r="33" spans="1:1" x14ac:dyDescent="0.25">
      <c r="A33" s="3"/>
    </row>
    <row r="34" spans="1:1" x14ac:dyDescent="0.25">
      <c r="A34" s="3"/>
    </row>
    <row r="35" spans="1:1" x14ac:dyDescent="0.25">
      <c r="A35" s="3"/>
    </row>
    <row r="36" spans="1:1" x14ac:dyDescent="0.25">
      <c r="A36" s="3"/>
    </row>
    <row r="37" spans="1:1" x14ac:dyDescent="0.25">
      <c r="A37" s="3"/>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48"/>
  <sheetViews>
    <sheetView topLeftCell="A10" zoomScaleNormal="100" workbookViewId="0">
      <selection activeCell="C1" sqref="C1"/>
    </sheetView>
  </sheetViews>
  <sheetFormatPr defaultRowHeight="15" x14ac:dyDescent="0.25"/>
  <cols>
    <col min="1" max="1" width="11.28515625" style="5" customWidth="1"/>
    <col min="2" max="2" width="22.5703125" customWidth="1"/>
    <col min="3" max="3" width="14.5703125" customWidth="1"/>
    <col min="4" max="4" width="16.42578125" bestFit="1" customWidth="1"/>
    <col min="5" max="5" width="12.7109375" style="55" bestFit="1" customWidth="1"/>
    <col min="6" max="6" width="10.85546875" style="51" bestFit="1" customWidth="1"/>
    <col min="7" max="7" width="10.140625" bestFit="1" customWidth="1"/>
    <col min="8" max="8" width="11.28515625" bestFit="1" customWidth="1"/>
  </cols>
  <sheetData>
    <row r="1" spans="1:12" s="3" customFormat="1" ht="30" x14ac:dyDescent="0.25">
      <c r="A1" s="5"/>
      <c r="B1" s="16" t="s">
        <v>61</v>
      </c>
      <c r="C1" s="13">
        <f>FUTURES!F1</f>
        <v>44176</v>
      </c>
      <c r="E1" s="55"/>
      <c r="F1" s="51"/>
    </row>
    <row r="2" spans="1:12" s="3" customFormat="1" ht="42" customHeight="1" x14ac:dyDescent="0.25">
      <c r="A2" s="5"/>
      <c r="B2" s="109" t="s">
        <v>63</v>
      </c>
      <c r="C2" s="109"/>
      <c r="E2" s="55"/>
      <c r="F2" s="51"/>
    </row>
    <row r="3" spans="1:12" s="3" customFormat="1" ht="30" x14ac:dyDescent="0.25">
      <c r="A3" s="5"/>
      <c r="B3" s="17" t="s">
        <v>0</v>
      </c>
      <c r="C3" s="17" t="s">
        <v>45</v>
      </c>
      <c r="D3" s="17" t="s">
        <v>81</v>
      </c>
      <c r="E3" s="55"/>
      <c r="F3" s="51"/>
    </row>
    <row r="4" spans="1:12" ht="30" customHeight="1" thickBot="1" x14ac:dyDescent="0.3">
      <c r="B4" s="18" t="s">
        <v>44</v>
      </c>
      <c r="C4" s="18" t="s">
        <v>46</v>
      </c>
      <c r="D4" s="18" t="s">
        <v>82</v>
      </c>
      <c r="I4" s="3"/>
      <c r="J4" s="3"/>
      <c r="K4" s="3"/>
      <c r="L4" s="3"/>
    </row>
    <row r="5" spans="1:12" s="3" customFormat="1" ht="16.5" thickTop="1" thickBot="1" x14ac:dyDescent="0.3">
      <c r="A5" s="5"/>
      <c r="B5" s="40" t="s">
        <v>75</v>
      </c>
      <c r="C5" s="61">
        <v>0.16</v>
      </c>
      <c r="D5" s="100">
        <v>260320</v>
      </c>
      <c r="E5" s="57"/>
      <c r="F5" s="52"/>
      <c r="G5" s="73"/>
      <c r="H5" s="73"/>
      <c r="J5" s="54"/>
    </row>
    <row r="6" spans="1:12" s="3" customFormat="1" ht="15.75" thickBot="1" x14ac:dyDescent="0.3">
      <c r="A6" s="5"/>
      <c r="B6" s="49" t="s">
        <v>41</v>
      </c>
      <c r="C6" s="62">
        <v>0.4</v>
      </c>
      <c r="D6" s="101">
        <v>446802</v>
      </c>
      <c r="E6" s="57"/>
      <c r="F6" s="52"/>
      <c r="G6" s="73"/>
      <c r="H6" s="73"/>
      <c r="J6" s="54"/>
    </row>
    <row r="7" spans="1:12" s="3" customFormat="1" ht="15.75" thickBot="1" x14ac:dyDescent="0.3">
      <c r="A7" s="5"/>
      <c r="B7" s="50" t="s">
        <v>10</v>
      </c>
      <c r="C7" s="60">
        <v>0.28000000000000003</v>
      </c>
      <c r="D7" s="102">
        <v>4487939</v>
      </c>
      <c r="E7" s="57"/>
      <c r="F7" s="52"/>
      <c r="G7" s="73"/>
      <c r="H7" s="73"/>
      <c r="J7" s="54"/>
    </row>
    <row r="8" spans="1:12" s="3" customFormat="1" ht="15.75" thickBot="1" x14ac:dyDescent="0.3">
      <c r="A8" s="5"/>
      <c r="B8" s="49" t="s">
        <v>144</v>
      </c>
      <c r="C8" s="62">
        <v>0.28000000000000003</v>
      </c>
      <c r="D8" s="101">
        <v>8336</v>
      </c>
      <c r="E8" s="57"/>
      <c r="F8" s="52"/>
      <c r="G8" s="73"/>
      <c r="H8" s="73"/>
      <c r="J8" s="54"/>
    </row>
    <row r="9" spans="1:12" s="3" customFormat="1" ht="15.75" thickBot="1" x14ac:dyDescent="0.3">
      <c r="A9" s="5"/>
      <c r="B9" s="50" t="s">
        <v>11</v>
      </c>
      <c r="C9" s="60">
        <v>0.22</v>
      </c>
      <c r="D9" s="102">
        <v>2228950</v>
      </c>
      <c r="E9" s="57"/>
      <c r="F9" s="52"/>
      <c r="G9" s="73"/>
      <c r="H9" s="73"/>
      <c r="J9" s="54"/>
    </row>
    <row r="10" spans="1:12" s="3" customFormat="1" ht="15.75" thickBot="1" x14ac:dyDescent="0.3">
      <c r="A10" s="5"/>
      <c r="B10" s="49" t="s">
        <v>74</v>
      </c>
      <c r="C10" s="62">
        <v>0.4</v>
      </c>
      <c r="D10" s="101">
        <v>203724</v>
      </c>
      <c r="E10" s="57"/>
      <c r="F10" s="52"/>
      <c r="G10" s="73"/>
      <c r="H10" s="73"/>
      <c r="J10" s="54"/>
    </row>
    <row r="11" spans="1:12" s="3" customFormat="1" ht="15.75" thickBot="1" x14ac:dyDescent="0.3">
      <c r="A11" s="5"/>
      <c r="B11" s="50" t="s">
        <v>12</v>
      </c>
      <c r="C11" s="60">
        <v>0.24000000000000002</v>
      </c>
      <c r="D11" s="102">
        <v>826067</v>
      </c>
      <c r="E11" s="57"/>
      <c r="F11" s="52"/>
      <c r="G11" s="73"/>
      <c r="H11" s="73"/>
      <c r="J11" s="54"/>
    </row>
    <row r="12" spans="1:12" s="3" customFormat="1" ht="15.75" thickBot="1" x14ac:dyDescent="0.3">
      <c r="A12" s="5"/>
      <c r="B12" s="49" t="s">
        <v>14</v>
      </c>
      <c r="C12" s="62">
        <v>0.4</v>
      </c>
      <c r="D12" s="101">
        <v>265676</v>
      </c>
      <c r="E12" s="57"/>
      <c r="F12" s="52"/>
      <c r="G12" s="73"/>
      <c r="H12" s="73"/>
      <c r="J12" s="54"/>
    </row>
    <row r="13" spans="1:12" s="3" customFormat="1" ht="15.75" thickBot="1" x14ac:dyDescent="0.3">
      <c r="A13" s="5"/>
      <c r="B13" s="50" t="s">
        <v>13</v>
      </c>
      <c r="C13" s="60">
        <v>0.2</v>
      </c>
      <c r="D13" s="102">
        <v>502702</v>
      </c>
      <c r="E13" s="57"/>
      <c r="F13" s="52"/>
      <c r="G13" s="73"/>
      <c r="H13" s="73"/>
      <c r="J13" s="54"/>
    </row>
    <row r="14" spans="1:12" s="3" customFormat="1" ht="15.75" thickBot="1" x14ac:dyDescent="0.3">
      <c r="A14" s="5"/>
      <c r="B14" s="49" t="s">
        <v>15</v>
      </c>
      <c r="C14" s="62">
        <v>0.29000000000000004</v>
      </c>
      <c r="D14" s="101">
        <v>3112353</v>
      </c>
      <c r="E14" s="57"/>
      <c r="F14" s="52"/>
      <c r="G14" s="73"/>
      <c r="H14" s="73"/>
      <c r="J14" s="54"/>
    </row>
    <row r="15" spans="1:12" s="3" customFormat="1" ht="15.75" thickBot="1" x14ac:dyDescent="0.3">
      <c r="A15" s="5"/>
      <c r="B15" s="50" t="s">
        <v>145</v>
      </c>
      <c r="C15" s="60">
        <v>0.23</v>
      </c>
      <c r="D15" s="102">
        <v>2190</v>
      </c>
      <c r="E15" s="57"/>
      <c r="F15" s="52"/>
      <c r="G15" s="73"/>
      <c r="H15" s="73"/>
      <c r="J15" s="54"/>
    </row>
    <row r="16" spans="1:12" s="3" customFormat="1" ht="15.75" thickBot="1" x14ac:dyDescent="0.3">
      <c r="A16" s="5"/>
      <c r="B16" s="49" t="s">
        <v>16</v>
      </c>
      <c r="C16" s="62">
        <v>0.31</v>
      </c>
      <c r="D16" s="101">
        <v>3074488</v>
      </c>
      <c r="E16" s="57"/>
      <c r="F16" s="52"/>
      <c r="G16" s="73"/>
      <c r="H16" s="73"/>
      <c r="J16" s="54"/>
    </row>
    <row r="17" spans="1:10" s="3" customFormat="1" ht="15.75" thickBot="1" x14ac:dyDescent="0.3">
      <c r="A17" s="5"/>
      <c r="B17" s="50" t="s">
        <v>151</v>
      </c>
      <c r="C17" s="60">
        <v>0.18000000000000002</v>
      </c>
      <c r="D17" s="102">
        <v>13068</v>
      </c>
      <c r="E17" s="57"/>
      <c r="F17" s="52"/>
      <c r="G17" s="73"/>
      <c r="H17" s="73"/>
      <c r="J17" s="54"/>
    </row>
    <row r="18" spans="1:10" s="3" customFormat="1" ht="15.75" thickBot="1" x14ac:dyDescent="0.3">
      <c r="A18" s="5"/>
      <c r="B18" s="49" t="s">
        <v>18</v>
      </c>
      <c r="C18" s="62">
        <v>0.18000000000000002</v>
      </c>
      <c r="D18" s="101">
        <v>194513</v>
      </c>
      <c r="E18" s="57"/>
      <c r="F18" s="52"/>
      <c r="G18" s="73"/>
      <c r="H18" s="73"/>
      <c r="J18" s="54"/>
    </row>
    <row r="19" spans="1:10" s="3" customFormat="1" ht="15.75" thickBot="1" x14ac:dyDescent="0.3">
      <c r="A19" s="5"/>
      <c r="B19" s="50" t="s">
        <v>42</v>
      </c>
      <c r="C19" s="60">
        <v>0.22</v>
      </c>
      <c r="D19" s="102">
        <v>220354</v>
      </c>
      <c r="E19" s="57"/>
      <c r="F19" s="52"/>
      <c r="G19" s="73"/>
      <c r="H19" s="73"/>
      <c r="J19" s="54"/>
    </row>
    <row r="20" spans="1:10" s="3" customFormat="1" ht="15.75" thickBot="1" x14ac:dyDescent="0.3">
      <c r="A20" s="5"/>
      <c r="B20" s="49" t="s">
        <v>19</v>
      </c>
      <c r="C20" s="62">
        <v>0.24000000000000002</v>
      </c>
      <c r="D20" s="101">
        <v>236950</v>
      </c>
      <c r="E20" s="57"/>
      <c r="F20" s="52"/>
      <c r="G20" s="73"/>
      <c r="H20" s="73"/>
      <c r="J20" s="54"/>
    </row>
    <row r="21" spans="1:10" s="3" customFormat="1" ht="15.75" thickBot="1" x14ac:dyDescent="0.3">
      <c r="A21" s="5"/>
      <c r="B21" s="50" t="s">
        <v>20</v>
      </c>
      <c r="C21" s="60">
        <v>0.13</v>
      </c>
      <c r="D21" s="102">
        <v>4225997</v>
      </c>
      <c r="E21" s="57"/>
      <c r="F21" s="52"/>
      <c r="G21" s="73"/>
      <c r="H21" s="73"/>
      <c r="J21" s="54"/>
    </row>
    <row r="22" spans="1:10" s="3" customFormat="1" ht="15.75" thickBot="1" x14ac:dyDescent="0.3">
      <c r="A22" s="5"/>
      <c r="B22" s="49" t="s">
        <v>122</v>
      </c>
      <c r="C22" s="62">
        <v>0.31</v>
      </c>
      <c r="D22" s="101">
        <v>3430</v>
      </c>
      <c r="E22" s="57"/>
      <c r="F22" s="52"/>
      <c r="G22" s="73"/>
      <c r="H22" s="73"/>
      <c r="J22" s="54"/>
    </row>
    <row r="23" spans="1:10" s="3" customFormat="1" ht="15.75" thickBot="1" x14ac:dyDescent="0.3">
      <c r="A23" s="5"/>
      <c r="B23" s="50" t="s">
        <v>76</v>
      </c>
      <c r="C23" s="60">
        <v>0.32</v>
      </c>
      <c r="D23" s="102">
        <v>33635</v>
      </c>
      <c r="E23" s="57"/>
      <c r="F23" s="52"/>
      <c r="G23" s="73"/>
      <c r="H23" s="73"/>
      <c r="J23" s="54"/>
    </row>
    <row r="24" spans="1:10" s="3" customFormat="1" ht="15.75" thickBot="1" x14ac:dyDescent="0.3">
      <c r="A24" s="5"/>
      <c r="B24" s="49" t="s">
        <v>100</v>
      </c>
      <c r="C24" s="62">
        <v>0.16</v>
      </c>
      <c r="D24" s="101">
        <v>1739</v>
      </c>
      <c r="E24" s="57"/>
      <c r="F24" s="52"/>
      <c r="G24" s="73"/>
      <c r="H24" s="73"/>
      <c r="J24" s="54"/>
    </row>
    <row r="25" spans="1:10" s="3" customFormat="1" ht="15.75" thickBot="1" x14ac:dyDescent="0.3">
      <c r="A25" s="5"/>
      <c r="B25" s="50" t="s">
        <v>43</v>
      </c>
      <c r="C25" s="60">
        <v>0.21000000000000002</v>
      </c>
      <c r="D25" s="102">
        <v>152001</v>
      </c>
      <c r="E25" s="57"/>
      <c r="F25" s="52"/>
      <c r="G25" s="73"/>
      <c r="H25" s="73"/>
      <c r="J25" s="54"/>
    </row>
    <row r="26" spans="1:10" s="3" customFormat="1" ht="15.75" thickBot="1" x14ac:dyDescent="0.3">
      <c r="A26" s="5"/>
      <c r="B26" s="49" t="s">
        <v>21</v>
      </c>
      <c r="C26" s="62">
        <v>0.41000000000000003</v>
      </c>
      <c r="D26" s="101">
        <v>185368</v>
      </c>
      <c r="E26" s="57"/>
      <c r="F26" s="52"/>
      <c r="G26" s="73"/>
      <c r="H26" s="73"/>
      <c r="J26" s="54"/>
    </row>
    <row r="27" spans="1:10" s="3" customFormat="1" ht="15.75" thickBot="1" x14ac:dyDescent="0.3">
      <c r="A27" s="5"/>
      <c r="B27" s="50" t="s">
        <v>22</v>
      </c>
      <c r="C27" s="60">
        <v>0.25</v>
      </c>
      <c r="D27" s="102">
        <v>1659858</v>
      </c>
      <c r="E27" s="57"/>
      <c r="F27" s="52"/>
      <c r="G27" s="73"/>
      <c r="H27" s="73"/>
      <c r="J27" s="54"/>
    </row>
    <row r="28" spans="1:10" s="3" customFormat="1" ht="15.75" thickBot="1" x14ac:dyDescent="0.3">
      <c r="A28" s="5"/>
      <c r="B28" s="49" t="s">
        <v>23</v>
      </c>
      <c r="C28" s="62">
        <v>0.19</v>
      </c>
      <c r="D28" s="101">
        <v>917483</v>
      </c>
      <c r="E28" s="57"/>
      <c r="F28" s="52"/>
      <c r="G28" s="73"/>
      <c r="H28" s="73"/>
      <c r="J28" s="54"/>
    </row>
    <row r="29" spans="1:10" s="3" customFormat="1" ht="15.75" thickBot="1" x14ac:dyDescent="0.3">
      <c r="A29" s="5"/>
      <c r="B29" s="50" t="s">
        <v>24</v>
      </c>
      <c r="C29" s="60">
        <v>0.19</v>
      </c>
      <c r="D29" s="102">
        <v>3001204</v>
      </c>
      <c r="E29" s="57"/>
      <c r="F29" s="52"/>
      <c r="G29" s="73"/>
      <c r="H29" s="73"/>
      <c r="J29" s="54"/>
    </row>
    <row r="30" spans="1:10" s="3" customFormat="1" ht="15.75" thickBot="1" x14ac:dyDescent="0.3">
      <c r="A30" s="5"/>
      <c r="B30" s="49" t="s">
        <v>101</v>
      </c>
      <c r="C30" s="62">
        <v>0.28000000000000003</v>
      </c>
      <c r="D30" s="101">
        <v>2733</v>
      </c>
      <c r="E30" s="57"/>
      <c r="F30" s="52"/>
      <c r="G30" s="73"/>
      <c r="H30" s="73"/>
      <c r="J30" s="54"/>
    </row>
    <row r="31" spans="1:10" s="3" customFormat="1" ht="15.75" thickBot="1" x14ac:dyDescent="0.3">
      <c r="A31" s="5"/>
      <c r="B31" s="50" t="s">
        <v>123</v>
      </c>
      <c r="C31" s="60">
        <v>0.25</v>
      </c>
      <c r="D31" s="102">
        <v>19130</v>
      </c>
      <c r="E31" s="57"/>
      <c r="F31" s="52"/>
      <c r="G31" s="73"/>
      <c r="H31" s="73"/>
      <c r="J31" s="54"/>
    </row>
    <row r="32" spans="1:10" s="3" customFormat="1" ht="15.75" thickBot="1" x14ac:dyDescent="0.3">
      <c r="A32" s="5"/>
      <c r="B32" s="49" t="s">
        <v>25</v>
      </c>
      <c r="C32" s="62">
        <v>0.16</v>
      </c>
      <c r="D32" s="101">
        <v>128439</v>
      </c>
      <c r="E32" s="57"/>
      <c r="F32" s="52"/>
      <c r="G32" s="73"/>
      <c r="H32" s="73"/>
      <c r="J32" s="54"/>
    </row>
    <row r="33" spans="1:15" s="3" customFormat="1" ht="15.75" thickBot="1" x14ac:dyDescent="0.3">
      <c r="A33" s="5"/>
      <c r="B33" s="50" t="s">
        <v>26</v>
      </c>
      <c r="C33" s="60">
        <v>0.29000000000000004</v>
      </c>
      <c r="D33" s="102">
        <v>619203</v>
      </c>
      <c r="E33" s="57"/>
      <c r="F33" s="52"/>
      <c r="G33" s="73"/>
      <c r="H33" s="73"/>
      <c r="J33" s="54"/>
    </row>
    <row r="34" spans="1:15" s="3" customFormat="1" ht="15.75" thickBot="1" x14ac:dyDescent="0.3">
      <c r="A34" s="5"/>
      <c r="B34" s="49" t="s">
        <v>146</v>
      </c>
      <c r="C34" s="62">
        <v>0.24000000000000002</v>
      </c>
      <c r="D34" s="101">
        <v>1508</v>
      </c>
      <c r="E34" s="57"/>
      <c r="F34" s="52"/>
      <c r="G34" s="73"/>
      <c r="H34" s="73"/>
      <c r="J34" s="54"/>
    </row>
    <row r="35" spans="1:15" s="3" customFormat="1" ht="15.75" thickBot="1" x14ac:dyDescent="0.3">
      <c r="A35" s="5"/>
      <c r="B35" s="50" t="s">
        <v>98</v>
      </c>
      <c r="C35" s="60">
        <v>0.19</v>
      </c>
      <c r="D35" s="102">
        <v>3294</v>
      </c>
      <c r="E35" s="57"/>
      <c r="F35" s="52"/>
      <c r="G35" s="73"/>
      <c r="H35" s="73"/>
      <c r="J35" s="54"/>
    </row>
    <row r="36" spans="1:15" s="3" customFormat="1" ht="15.75" thickBot="1" x14ac:dyDescent="0.3">
      <c r="A36" s="5"/>
      <c r="B36" s="49" t="s">
        <v>72</v>
      </c>
      <c r="C36" s="62">
        <v>0.19</v>
      </c>
      <c r="D36" s="101">
        <v>108394</v>
      </c>
      <c r="E36" s="57"/>
      <c r="F36" s="52"/>
      <c r="G36" s="73"/>
      <c r="H36" s="73"/>
      <c r="J36" s="54"/>
    </row>
    <row r="37" spans="1:15" s="3" customFormat="1" ht="15.75" thickBot="1" x14ac:dyDescent="0.3">
      <c r="A37" s="5"/>
      <c r="B37" s="50" t="s">
        <v>27</v>
      </c>
      <c r="C37" s="60">
        <v>0.15000000000000002</v>
      </c>
      <c r="D37" s="102">
        <v>95503</v>
      </c>
      <c r="E37" s="57"/>
      <c r="F37" s="52"/>
      <c r="G37" s="73"/>
      <c r="H37" s="73"/>
      <c r="J37" s="54"/>
    </row>
    <row r="38" spans="1:15" s="3" customFormat="1" ht="15.75" thickBot="1" x14ac:dyDescent="0.3">
      <c r="A38" s="5"/>
      <c r="B38" s="49" t="s">
        <v>99</v>
      </c>
      <c r="C38" s="62">
        <v>0.2</v>
      </c>
      <c r="D38" s="101">
        <v>875303</v>
      </c>
      <c r="E38" s="57"/>
      <c r="F38" s="52"/>
      <c r="G38" s="73"/>
      <c r="H38" s="73"/>
      <c r="J38" s="54"/>
    </row>
    <row r="39" spans="1:15" s="3" customFormat="1" ht="15.75" thickBot="1" x14ac:dyDescent="0.3">
      <c r="A39" s="5"/>
      <c r="B39" s="50" t="s">
        <v>28</v>
      </c>
      <c r="C39" s="60">
        <v>0.36</v>
      </c>
      <c r="D39" s="102">
        <v>2540438</v>
      </c>
      <c r="E39" s="57"/>
      <c r="F39" s="52"/>
      <c r="G39" s="73"/>
      <c r="H39" s="73"/>
      <c r="J39" s="54"/>
    </row>
    <row r="40" spans="1:15" s="58" customFormat="1" ht="15.75" thickBot="1" x14ac:dyDescent="0.3">
      <c r="A40" s="5"/>
      <c r="B40" s="49" t="s">
        <v>29</v>
      </c>
      <c r="C40" s="62">
        <v>0.29000000000000004</v>
      </c>
      <c r="D40" s="101">
        <v>478721</v>
      </c>
      <c r="E40" s="57"/>
      <c r="H40" s="70"/>
      <c r="I40" s="70"/>
      <c r="J40" s="70"/>
      <c r="K40" s="70"/>
      <c r="L40" s="70"/>
      <c r="M40" s="70"/>
      <c r="N40" s="70"/>
      <c r="O40" s="70"/>
    </row>
    <row r="41" spans="1:15" s="3" customFormat="1" ht="90" thickBot="1" x14ac:dyDescent="0.3">
      <c r="B41" s="103" t="s">
        <v>147</v>
      </c>
      <c r="C41" s="104">
        <v>50000</v>
      </c>
      <c r="D41" s="105" t="s">
        <v>148</v>
      </c>
      <c r="E41" s="55"/>
      <c r="F41" s="71"/>
      <c r="G41" s="55"/>
      <c r="H41" s="71"/>
      <c r="I41" s="71"/>
      <c r="J41" s="71"/>
      <c r="K41" s="71"/>
      <c r="L41" s="55"/>
    </row>
    <row r="42" spans="1:15" s="3" customFormat="1" ht="15.75" thickTop="1" x14ac:dyDescent="0.25">
      <c r="E42" s="55"/>
      <c r="F42" s="71"/>
      <c r="J42" s="4"/>
      <c r="K42" s="4"/>
      <c r="L42" s="55"/>
    </row>
    <row r="43" spans="1:15" s="3" customFormat="1" x14ac:dyDescent="0.25">
      <c r="B43" s="5"/>
      <c r="C43"/>
      <c r="D43"/>
      <c r="E43" s="55"/>
      <c r="F43" s="51"/>
    </row>
    <row r="44" spans="1:15" x14ac:dyDescent="0.25">
      <c r="B44" s="5"/>
    </row>
    <row r="45" spans="1:15" x14ac:dyDescent="0.25">
      <c r="D45" s="3"/>
    </row>
    <row r="46" spans="1:15" x14ac:dyDescent="0.25">
      <c r="D46" s="3"/>
    </row>
    <row r="47" spans="1:15" s="3" customFormat="1" x14ac:dyDescent="0.25">
      <c r="A47" s="5"/>
      <c r="B47"/>
      <c r="C47"/>
      <c r="D47"/>
      <c r="E47" s="55"/>
      <c r="F47" s="51"/>
    </row>
    <row r="48" spans="1:15" s="3" customFormat="1" x14ac:dyDescent="0.25">
      <c r="A48" s="5"/>
      <c r="B48"/>
      <c r="C48"/>
      <c r="D48"/>
      <c r="E48" s="55"/>
      <c r="F48" s="51"/>
    </row>
  </sheetData>
  <sortState ref="B5:C32">
    <sortCondition ref="B5:B32"/>
  </sortState>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17"/>
  <sheetViews>
    <sheetView zoomScaleNormal="100" workbookViewId="0">
      <selection activeCell="D1" sqref="D1"/>
    </sheetView>
  </sheetViews>
  <sheetFormatPr defaultRowHeight="15" x14ac:dyDescent="0.25"/>
  <cols>
    <col min="1" max="1" width="11.28515625" style="5" customWidth="1"/>
    <col min="2" max="2" width="104.140625" customWidth="1"/>
    <col min="3" max="3" width="19.42578125" customWidth="1"/>
    <col min="4" max="4" width="16.140625" customWidth="1"/>
  </cols>
  <sheetData>
    <row r="1" spans="1:4" s="3" customFormat="1" ht="30" customHeight="1" x14ac:dyDescent="0.25">
      <c r="A1" s="5"/>
      <c r="B1" s="14" t="s">
        <v>58</v>
      </c>
      <c r="C1" s="19" t="s">
        <v>62</v>
      </c>
      <c r="D1" s="13">
        <f>FUTURES!F1</f>
        <v>44176</v>
      </c>
    </row>
    <row r="2" spans="1:4" ht="15" customHeight="1" x14ac:dyDescent="0.25">
      <c r="B2" s="27" t="s">
        <v>59</v>
      </c>
      <c r="C2" s="110" t="s">
        <v>48</v>
      </c>
      <c r="D2" s="111"/>
    </row>
    <row r="3" spans="1:4" ht="15" customHeight="1" thickBot="1" x14ac:dyDescent="0.3">
      <c r="B3" s="28" t="s">
        <v>71</v>
      </c>
      <c r="C3" s="112" t="s">
        <v>49</v>
      </c>
      <c r="D3" s="112"/>
    </row>
    <row r="4" spans="1:4" ht="30.75" customHeight="1" thickTop="1" x14ac:dyDescent="0.25">
      <c r="B4" s="31" t="s">
        <v>68</v>
      </c>
      <c r="C4" s="117">
        <v>5.0000000000000001E-3</v>
      </c>
      <c r="D4" s="118"/>
    </row>
    <row r="5" spans="1:4" ht="27" customHeight="1" thickBot="1" x14ac:dyDescent="0.3">
      <c r="B5" s="32" t="s">
        <v>47</v>
      </c>
      <c r="C5" s="119"/>
      <c r="D5" s="120"/>
    </row>
    <row r="6" spans="1:4" ht="38.25" customHeight="1" thickTop="1" x14ac:dyDescent="0.25">
      <c r="B6" s="56" t="s">
        <v>69</v>
      </c>
      <c r="C6" s="113">
        <v>0.4</v>
      </c>
      <c r="D6" s="114"/>
    </row>
    <row r="7" spans="1:4" ht="39" thickBot="1" x14ac:dyDescent="0.3">
      <c r="B7" s="33" t="s">
        <v>55</v>
      </c>
      <c r="C7" s="115"/>
      <c r="D7" s="116"/>
    </row>
    <row r="8" spans="1:4" ht="102.75" thickTop="1" x14ac:dyDescent="0.25">
      <c r="B8" s="34" t="s">
        <v>70</v>
      </c>
      <c r="C8" s="121">
        <v>0.1</v>
      </c>
      <c r="D8" s="118"/>
    </row>
    <row r="9" spans="1:4" ht="77.25" thickBot="1" x14ac:dyDescent="0.3">
      <c r="B9" s="32" t="s">
        <v>64</v>
      </c>
      <c r="C9" s="119"/>
      <c r="D9" s="120"/>
    </row>
    <row r="10" spans="1:4" s="3" customFormat="1" ht="51.75" thickTop="1" x14ac:dyDescent="0.25">
      <c r="A10" s="5"/>
      <c r="B10" s="56" t="s">
        <v>77</v>
      </c>
      <c r="C10" s="122" t="s">
        <v>78</v>
      </c>
      <c r="D10" s="123"/>
    </row>
    <row r="11" spans="1:4" s="3" customFormat="1" ht="51.75" thickBot="1" x14ac:dyDescent="0.3">
      <c r="A11" s="5"/>
      <c r="B11" s="33" t="s">
        <v>79</v>
      </c>
      <c r="C11" s="124" t="s">
        <v>80</v>
      </c>
      <c r="D11" s="125"/>
    </row>
    <row r="12" spans="1:4" ht="15.75" thickTop="1" x14ac:dyDescent="0.25">
      <c r="B12" s="25"/>
      <c r="C12" s="26"/>
      <c r="D12" s="26"/>
    </row>
    <row r="13" spans="1:4" s="3" customFormat="1" ht="15" customHeight="1" x14ac:dyDescent="0.25">
      <c r="A13" s="5"/>
      <c r="B13" s="27" t="s">
        <v>52</v>
      </c>
      <c r="C13" s="110" t="s">
        <v>53</v>
      </c>
      <c r="D13" s="111"/>
    </row>
    <row r="14" spans="1:4" ht="15" customHeight="1" thickBot="1" x14ac:dyDescent="0.3">
      <c r="B14" s="28" t="s">
        <v>51</v>
      </c>
      <c r="C14" s="112" t="s">
        <v>54</v>
      </c>
      <c r="D14" s="112"/>
    </row>
    <row r="15" spans="1:4" ht="26.25" thickTop="1" x14ac:dyDescent="0.25">
      <c r="B15" s="29" t="s">
        <v>66</v>
      </c>
      <c r="C15" s="35">
        <v>3000000</v>
      </c>
      <c r="D15" s="36" t="s">
        <v>50</v>
      </c>
    </row>
    <row r="16" spans="1:4" ht="26.25" thickBot="1" x14ac:dyDescent="0.3">
      <c r="B16" s="30" t="s">
        <v>67</v>
      </c>
      <c r="C16" s="37">
        <v>2000000</v>
      </c>
      <c r="D16" s="38" t="s">
        <v>50</v>
      </c>
    </row>
    <row r="17" ht="15.75" thickTop="1" x14ac:dyDescent="0.2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4F6D60B3-0D93-4D7C-9617-5C3559BCA9F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2014-12-02T11:32:11Z</dcterms:created>
  <dcterms:modified xsi:type="dcterms:W3CDTF">2020-12-10T05:06:50Z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d9c9adb8-8f2c-4c34-afd9-b5253449115f</vt:lpwstr>
  </property>
  <property fmtid="{D5CDD505-2E9C-101B-9397-08002B2CF9AE}" pid="3" name="bjSaver">
    <vt:lpwstr>gVrQ9zUXbFb01HPfnH2FYbXSm9XAWec1</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