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4425" windowHeight="9855"/>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D29" i="3" l="1"/>
  <c r="E30" i="1"/>
  <c r="F30" i="1" s="1"/>
  <c r="D1" i="3" l="1"/>
  <c r="D1" i="7" l="1"/>
  <c r="E32" i="1" l="1"/>
  <c r="F32" i="1" s="1"/>
  <c r="E31" i="1"/>
  <c r="F31"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F5" i="1" s="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s="1"/>
</calcChain>
</file>

<file path=xl/sharedStrings.xml><?xml version="1.0" encoding="utf-8"?>
<sst xmlns="http://schemas.openxmlformats.org/spreadsheetml/2006/main" count="192" uniqueCount="114">
  <si>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</si>
  <si>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</si>
  <si>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</si>
  <si>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</si>
  <si>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</si>
  <si>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</si>
  <si>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</si>
  <si>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</si>
  <si>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</si>
  <si>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</si>
  <si>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</si>
  <si>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</si>
  <si>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</si>
  <si>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</si>
  <si>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</si>
  <si>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</si>
  <si>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</si>
  <si>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</si>
  <si>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</si>
  <si>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</si>
  <si>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</si>
  <si>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</si>
  <si>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</si>
  <si>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</si>
  <si>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</si>
  <si>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</si>
  <si>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</si>
  <si>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</si>
  <si>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</si>
  <si>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</si>
  <si>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</si>
  <si>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</si>
  <si>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</si>
  <si>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</si>
  <si>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</si>
  <si>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</si>
  <si>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</si>
  <si>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</si>
  <si>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</si>
  <si>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</si>
  <si>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</si>
  <si>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</si>
  <si>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</si>
  <si>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</si>
  <si>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</si>
  <si>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</si>
  <si>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</si>
  <si>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</si>
  <si>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</si>
  <si>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</si>
  <si>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</si>
  <si>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</si>
  <si>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</si>
  <si>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</si>
  <si>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</si>
  <si>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</si>
  <si>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</si>
  <si>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</si>
  <si>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</si>
  <si>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</si>
  <si>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</si>
  <si>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</si>
  <si>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</si>
  <si>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</si>
  <si>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</si>
  <si>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</si>
  <si>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</si>
  <si>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</si>
  <si>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</si>
  <si>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</si>
  <si>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</si>
  <si>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</si>
  <si>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</si>
  <si>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</si>
  <si>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</si>
  <si>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</si>
  <si>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</si>
  <si>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</si>
  <si>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</si>
  <si>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</si>
  <si>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</si>
  <si>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</si>
  <si>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</si>
  <si>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</si>
  <si>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</si>
  <si>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</si>
  <si>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</si>
  <si>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</si>
  <si>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</si>
  <si>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</si>
  <si>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</si>
  <si>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</si>
  <si>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</si>
  <si>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</si>
  <si>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</si>
  <si>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</si>
  <si>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</si>
  <si>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</si>
  <si>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</si>
  <si>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</si>
  <si>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</si>
  <si>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</si>
  <si>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</si>
  <si>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</si>
  <si>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</si>
  <si>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</si>
  <si>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</si>
  <si>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</si>
  <si>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KEKR</t>
  </si>
  <si>
    <t>PLAT</t>
  </si>
  <si>
    <t>QUEST</t>
  </si>
  <si>
    <t>INKAT</t>
  </si>
  <si>
    <t>PROF</t>
  </si>
  <si>
    <t>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</si>
</sst>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29">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7" fillId="0" borderId="0" xfId="0" applyFont="1" applyFill="1" applyAlignment="1">
      <alignment horizontal="center" vertical="center" wrapText="1"/>
    </xf>
    <xf numFmtId="0" fontId="13" fillId="4" borderId="15" xfId="0" applyFont="1" applyFill="1" applyBorder="1" applyAlignment="1">
      <alignment horizontal="left" vertical="center" wrapText="1"/>
    </xf>
    <xf numFmtId="3" fontId="11" fillId="4" borderId="18" xfId="0" applyNumberFormat="1" applyFont="1" applyFill="1" applyBorder="1" applyAlignment="1">
      <alignment horizontal="center" vertical="center" wrapText="1"/>
    </xf>
    <xf numFmtId="9" fontId="11" fillId="4" borderId="18" xfId="0" applyNumberFormat="1" applyFont="1" applyFill="1" applyBorder="1" applyAlignment="1">
      <alignment horizontal="center" vertical="center" wrapText="1"/>
    </xf>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tabSelected="1" zoomScaleNormal="100" workbookViewId="0">
      <selection activeCell="J4" sqref="J4"/>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09" t="s">
        <v>62</v>
      </c>
      <c r="D1" s="109"/>
      <c r="E1" s="109"/>
      <c r="F1" s="13">
        <v>43752</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0"/>
      <c r="H4" s="80"/>
      <c r="I4" s="52"/>
      <c r="J4" s="52"/>
      <c r="K4" s="92"/>
      <c r="L4" s="92"/>
      <c r="M4" s="77"/>
    </row>
    <row r="5" spans="1:13" s="3" customFormat="1" ht="15.75" thickBot="1" x14ac:dyDescent="0.3">
      <c r="A5" s="5"/>
      <c r="B5" s="43" t="s">
        <v>76</v>
      </c>
      <c r="C5" s="20">
        <v>0.14000000000000001</v>
      </c>
      <c r="D5" s="21">
        <v>0.02</v>
      </c>
      <c r="E5" s="21">
        <f t="shared" ref="E5:E32" si="2">C5+D5</f>
        <v>0.16</v>
      </c>
      <c r="F5" s="21">
        <f t="shared" ref="F5:F32" si="3">E5</f>
        <v>0.16</v>
      </c>
      <c r="G5" s="80"/>
      <c r="H5" s="80"/>
      <c r="I5" s="52"/>
      <c r="J5" s="52"/>
      <c r="K5" s="92"/>
      <c r="L5" s="92"/>
      <c r="M5" s="77"/>
    </row>
    <row r="6" spans="1:13" ht="15.75" thickBot="1" x14ac:dyDescent="0.3">
      <c r="A6" s="5"/>
      <c r="B6" s="44" t="s">
        <v>10</v>
      </c>
      <c r="C6" s="22">
        <v>0.17</v>
      </c>
      <c r="D6" s="23">
        <v>0.02</v>
      </c>
      <c r="E6" s="23">
        <f t="shared" si="2"/>
        <v>0.19</v>
      </c>
      <c r="F6" s="23">
        <f t="shared" si="3"/>
        <v>0.19</v>
      </c>
      <c r="G6" s="80"/>
      <c r="H6" s="80"/>
      <c r="I6" s="52"/>
      <c r="J6" s="52"/>
      <c r="K6" s="92"/>
      <c r="L6" s="92"/>
      <c r="M6" s="77"/>
    </row>
    <row r="7" spans="1:13" ht="15.75" thickBot="1" x14ac:dyDescent="0.3">
      <c r="A7" s="5"/>
      <c r="B7" s="43" t="s">
        <v>11</v>
      </c>
      <c r="C7" s="20">
        <v>0.14000000000000001</v>
      </c>
      <c r="D7" s="21">
        <v>0.02</v>
      </c>
      <c r="E7" s="21">
        <f t="shared" si="2"/>
        <v>0.16</v>
      </c>
      <c r="F7" s="21">
        <f t="shared" si="3"/>
        <v>0.16</v>
      </c>
      <c r="G7" s="80"/>
      <c r="H7" s="80"/>
      <c r="I7" s="52"/>
      <c r="J7" s="52"/>
      <c r="K7" s="92"/>
      <c r="L7" s="92"/>
      <c r="M7" s="77"/>
    </row>
    <row r="8" spans="1:13" s="3" customFormat="1" ht="15.75" thickBot="1" x14ac:dyDescent="0.3">
      <c r="A8" s="5"/>
      <c r="B8" s="44" t="s">
        <v>75</v>
      </c>
      <c r="C8" s="22">
        <v>0.13</v>
      </c>
      <c r="D8" s="23">
        <v>0.02</v>
      </c>
      <c r="E8" s="23">
        <f t="shared" si="2"/>
        <v>0.15</v>
      </c>
      <c r="F8" s="23">
        <f t="shared" si="3"/>
        <v>0.15</v>
      </c>
      <c r="G8" s="80"/>
      <c r="H8" s="80"/>
      <c r="I8" s="52"/>
      <c r="J8" s="52"/>
      <c r="K8" s="92"/>
      <c r="L8" s="92"/>
      <c r="M8" s="77"/>
    </row>
    <row r="9" spans="1:13" s="3" customFormat="1" ht="15.75" thickBot="1" x14ac:dyDescent="0.3">
      <c r="A9" s="5"/>
      <c r="B9" s="43" t="s">
        <v>12</v>
      </c>
      <c r="C9" s="20">
        <v>0.08</v>
      </c>
      <c r="D9" s="21">
        <v>0.02</v>
      </c>
      <c r="E9" s="21">
        <f t="shared" si="2"/>
        <v>0.1</v>
      </c>
      <c r="F9" s="21">
        <f t="shared" si="3"/>
        <v>0.1</v>
      </c>
      <c r="G9" s="80"/>
      <c r="H9" s="80"/>
      <c r="I9" s="52"/>
      <c r="J9" s="52"/>
      <c r="K9" s="92"/>
      <c r="L9" s="92"/>
      <c r="M9" s="77"/>
    </row>
    <row r="10" spans="1:13" s="3" customFormat="1" ht="15.75" thickBot="1" x14ac:dyDescent="0.3">
      <c r="A10" s="5"/>
      <c r="B10" s="44" t="s">
        <v>14</v>
      </c>
      <c r="C10" s="22">
        <v>0.18000000000000002</v>
      </c>
      <c r="D10" s="23">
        <v>0.02</v>
      </c>
      <c r="E10" s="23">
        <f t="shared" si="2"/>
        <v>0.2</v>
      </c>
      <c r="F10" s="23">
        <f t="shared" si="3"/>
        <v>0.2</v>
      </c>
      <c r="G10" s="80"/>
      <c r="H10" s="80"/>
      <c r="I10" s="52"/>
      <c r="J10" s="52"/>
      <c r="K10" s="92"/>
      <c r="L10" s="92"/>
      <c r="M10" s="77"/>
    </row>
    <row r="11" spans="1:13" ht="15.75" thickBot="1" x14ac:dyDescent="0.3">
      <c r="A11" s="5"/>
      <c r="B11" s="43" t="s">
        <v>13</v>
      </c>
      <c r="C11" s="20">
        <v>0.11</v>
      </c>
      <c r="D11" s="21">
        <v>0.02</v>
      </c>
      <c r="E11" s="21">
        <f t="shared" si="2"/>
        <v>0.13</v>
      </c>
      <c r="F11" s="21">
        <f t="shared" si="3"/>
        <v>0.13</v>
      </c>
      <c r="G11" s="80"/>
      <c r="H11" s="80"/>
      <c r="I11" s="52"/>
      <c r="J11" s="52"/>
      <c r="K11" s="92"/>
      <c r="L11" s="92"/>
      <c r="M11" s="77"/>
    </row>
    <row r="12" spans="1:13" s="3" customFormat="1" ht="15.75" thickBot="1" x14ac:dyDescent="0.3">
      <c r="A12" s="5"/>
      <c r="B12" s="44" t="s">
        <v>15</v>
      </c>
      <c r="C12" s="22">
        <v>0.18000000000000002</v>
      </c>
      <c r="D12" s="23">
        <v>0.02</v>
      </c>
      <c r="E12" s="23">
        <f t="shared" si="2"/>
        <v>0.2</v>
      </c>
      <c r="F12" s="23">
        <f t="shared" si="3"/>
        <v>0.2</v>
      </c>
      <c r="G12" s="80"/>
      <c r="H12" s="80"/>
      <c r="I12" s="52"/>
      <c r="J12" s="52"/>
      <c r="K12" s="92"/>
      <c r="L12" s="92"/>
      <c r="M12" s="77"/>
    </row>
    <row r="13" spans="1:13" ht="15.75" thickBot="1" x14ac:dyDescent="0.3">
      <c r="A13" s="5"/>
      <c r="B13" s="43" t="s">
        <v>16</v>
      </c>
      <c r="C13" s="20">
        <v>0.19</v>
      </c>
      <c r="D13" s="21">
        <v>0.02</v>
      </c>
      <c r="E13" s="21">
        <f t="shared" si="2"/>
        <v>0.21</v>
      </c>
      <c r="F13" s="21">
        <f t="shared" si="3"/>
        <v>0.21</v>
      </c>
      <c r="G13" s="80"/>
      <c r="H13" s="80"/>
      <c r="I13" s="52"/>
      <c r="J13" s="52"/>
      <c r="K13" s="92"/>
      <c r="L13" s="92"/>
      <c r="M13" s="77"/>
    </row>
    <row r="14" spans="1:13" ht="15.75" thickBot="1" x14ac:dyDescent="0.3">
      <c r="A14" s="5"/>
      <c r="B14" s="44" t="s">
        <v>17</v>
      </c>
      <c r="C14" s="22">
        <v>0.16</v>
      </c>
      <c r="D14" s="23">
        <v>0.02</v>
      </c>
      <c r="E14" s="23">
        <f t="shared" si="2"/>
        <v>0.18</v>
      </c>
      <c r="F14" s="23">
        <f t="shared" si="3"/>
        <v>0.18</v>
      </c>
      <c r="G14" s="80"/>
      <c r="H14" s="80"/>
      <c r="I14" s="52"/>
      <c r="J14" s="52"/>
      <c r="K14" s="92"/>
      <c r="L14" s="92"/>
      <c r="M14" s="77"/>
    </row>
    <row r="15" spans="1:13" ht="15.75" thickBot="1" x14ac:dyDescent="0.3">
      <c r="A15" s="5"/>
      <c r="B15" s="43" t="s">
        <v>18</v>
      </c>
      <c r="C15" s="20">
        <v>0.12</v>
      </c>
      <c r="D15" s="21">
        <v>0.02</v>
      </c>
      <c r="E15" s="21">
        <f t="shared" si="2"/>
        <v>0.13999999999999999</v>
      </c>
      <c r="F15" s="21">
        <f t="shared" si="3"/>
        <v>0.13999999999999999</v>
      </c>
      <c r="G15" s="80"/>
      <c r="H15" s="80"/>
      <c r="I15" s="52"/>
      <c r="J15" s="52"/>
      <c r="K15" s="92"/>
      <c r="L15" s="92"/>
      <c r="M15" s="77"/>
    </row>
    <row r="16" spans="1:13" ht="15.75" thickBot="1" x14ac:dyDescent="0.3">
      <c r="A16" s="5"/>
      <c r="B16" s="44" t="s">
        <v>43</v>
      </c>
      <c r="C16" s="22">
        <v>0.15000000000000002</v>
      </c>
      <c r="D16" s="23">
        <v>0.02</v>
      </c>
      <c r="E16" s="23">
        <f t="shared" si="2"/>
        <v>0.17</v>
      </c>
      <c r="F16" s="23">
        <f t="shared" si="3"/>
        <v>0.17</v>
      </c>
      <c r="G16" s="80"/>
      <c r="H16" s="80"/>
      <c r="I16" s="52"/>
      <c r="J16" s="52"/>
      <c r="K16" s="92"/>
      <c r="L16" s="92"/>
      <c r="M16" s="77"/>
    </row>
    <row r="17" spans="1:13" s="3" customFormat="1" ht="15.75" thickBot="1" x14ac:dyDescent="0.3">
      <c r="A17" s="5"/>
      <c r="B17" s="43" t="s">
        <v>19</v>
      </c>
      <c r="C17" s="20">
        <v>0.17</v>
      </c>
      <c r="D17" s="21">
        <v>0.02</v>
      </c>
      <c r="E17" s="21">
        <f t="shared" si="2"/>
        <v>0.19</v>
      </c>
      <c r="F17" s="21">
        <f t="shared" si="3"/>
        <v>0.19</v>
      </c>
      <c r="G17" s="80"/>
      <c r="H17" s="80"/>
      <c r="I17" s="52"/>
      <c r="J17" s="52"/>
      <c r="K17" s="92"/>
      <c r="L17" s="92"/>
      <c r="M17" s="77"/>
    </row>
    <row r="18" spans="1:13" ht="15.75" thickBot="1" x14ac:dyDescent="0.3">
      <c r="A18" s="5"/>
      <c r="B18" s="44" t="s">
        <v>20</v>
      </c>
      <c r="C18" s="22">
        <v>0.09</v>
      </c>
      <c r="D18" s="23">
        <v>0.02</v>
      </c>
      <c r="E18" s="23">
        <f t="shared" si="2"/>
        <v>0.11</v>
      </c>
      <c r="F18" s="23">
        <f t="shared" si="3"/>
        <v>0.11</v>
      </c>
      <c r="G18" s="80"/>
      <c r="H18" s="80"/>
      <c r="I18" s="52"/>
      <c r="J18" s="52"/>
      <c r="K18" s="92"/>
      <c r="L18" s="92"/>
      <c r="M18" s="77"/>
    </row>
    <row r="19" spans="1:13" ht="15.75" thickBot="1" x14ac:dyDescent="0.3">
      <c r="A19" s="5"/>
      <c r="B19" s="43" t="s">
        <v>21</v>
      </c>
      <c r="C19" s="20">
        <v>0.21000000000000002</v>
      </c>
      <c r="D19" s="21">
        <v>0.03</v>
      </c>
      <c r="E19" s="21">
        <f t="shared" si="2"/>
        <v>0.24000000000000002</v>
      </c>
      <c r="F19" s="21">
        <f t="shared" si="3"/>
        <v>0.24000000000000002</v>
      </c>
      <c r="G19" s="80"/>
      <c r="H19" s="80"/>
      <c r="I19" s="52"/>
      <c r="J19" s="52"/>
      <c r="K19" s="92"/>
      <c r="L19" s="92"/>
      <c r="M19" s="77"/>
    </row>
    <row r="20" spans="1:13" ht="15.75" thickBot="1" x14ac:dyDescent="0.3">
      <c r="A20" s="5"/>
      <c r="B20" s="44" t="s">
        <v>77</v>
      </c>
      <c r="C20" s="22">
        <v>0.22</v>
      </c>
      <c r="D20" s="23">
        <v>0.06</v>
      </c>
      <c r="E20" s="23">
        <f t="shared" si="2"/>
        <v>0.28000000000000003</v>
      </c>
      <c r="F20" s="23">
        <f t="shared" si="3"/>
        <v>0.28000000000000003</v>
      </c>
      <c r="G20" s="80"/>
      <c r="H20" s="80"/>
      <c r="I20" s="52"/>
      <c r="J20" s="52"/>
      <c r="K20" s="92"/>
      <c r="L20" s="92"/>
      <c r="M20" s="77"/>
    </row>
    <row r="21" spans="1:13" s="3" customFormat="1" ht="15.75" thickBot="1" x14ac:dyDescent="0.3">
      <c r="A21" s="5"/>
      <c r="B21" s="43" t="s">
        <v>44</v>
      </c>
      <c r="C21" s="20">
        <v>0.15000000000000002</v>
      </c>
      <c r="D21" s="21">
        <v>0.02</v>
      </c>
      <c r="E21" s="21">
        <f t="shared" si="2"/>
        <v>0.17</v>
      </c>
      <c r="F21" s="21">
        <f t="shared" si="3"/>
        <v>0.17</v>
      </c>
      <c r="G21" s="80"/>
      <c r="H21" s="80"/>
      <c r="I21" s="52"/>
      <c r="J21" s="52"/>
      <c r="K21" s="92"/>
      <c r="L21" s="92"/>
      <c r="M21" s="77"/>
    </row>
    <row r="22" spans="1:13" s="3" customFormat="1" ht="15.75" thickBot="1" x14ac:dyDescent="0.3">
      <c r="A22" s="5"/>
      <c r="B22" s="44" t="s">
        <v>22</v>
      </c>
      <c r="C22" s="22">
        <v>0.21000000000000002</v>
      </c>
      <c r="D22" s="23">
        <v>0.02</v>
      </c>
      <c r="E22" s="23">
        <f t="shared" si="2"/>
        <v>0.23</v>
      </c>
      <c r="F22" s="23">
        <f t="shared" si="3"/>
        <v>0.23</v>
      </c>
      <c r="G22" s="80"/>
      <c r="H22" s="80"/>
      <c r="I22" s="52"/>
      <c r="J22" s="52"/>
      <c r="K22" s="92"/>
      <c r="L22" s="92"/>
      <c r="M22" s="77"/>
    </row>
    <row r="23" spans="1:13" ht="15.75" thickBot="1" x14ac:dyDescent="0.3">
      <c r="A23" s="5"/>
      <c r="B23" s="43" t="s">
        <v>23</v>
      </c>
      <c r="C23" s="20">
        <v>0.13</v>
      </c>
      <c r="D23" s="21">
        <v>0.02</v>
      </c>
      <c r="E23" s="21">
        <f t="shared" si="2"/>
        <v>0.15</v>
      </c>
      <c r="F23" s="21">
        <f t="shared" si="3"/>
        <v>0.15</v>
      </c>
      <c r="G23" s="80"/>
      <c r="H23" s="80"/>
      <c r="I23" s="52"/>
      <c r="J23" s="52"/>
      <c r="K23" s="92"/>
      <c r="L23" s="92"/>
      <c r="M23" s="77"/>
    </row>
    <row r="24" spans="1:13" ht="15.75" thickBot="1" x14ac:dyDescent="0.3">
      <c r="A24" s="5"/>
      <c r="B24" s="44" t="s">
        <v>24</v>
      </c>
      <c r="C24" s="22">
        <v>0.12</v>
      </c>
      <c r="D24" s="23">
        <v>0.02</v>
      </c>
      <c r="E24" s="23">
        <f t="shared" si="2"/>
        <v>0.13999999999999999</v>
      </c>
      <c r="F24" s="23">
        <f t="shared" si="3"/>
        <v>0.13999999999999999</v>
      </c>
      <c r="G24" s="80"/>
      <c r="H24" s="80"/>
      <c r="I24" s="52"/>
      <c r="J24" s="52"/>
      <c r="K24" s="92"/>
      <c r="L24" s="92"/>
      <c r="M24" s="77"/>
    </row>
    <row r="25" spans="1:13" ht="15.75" thickBot="1" x14ac:dyDescent="0.3">
      <c r="A25" s="5"/>
      <c r="B25" s="43" t="s">
        <v>25</v>
      </c>
      <c r="C25" s="20">
        <v>9.9999999999999992E-2</v>
      </c>
      <c r="D25" s="21">
        <v>0.02</v>
      </c>
      <c r="E25" s="21">
        <f t="shared" si="2"/>
        <v>0.12</v>
      </c>
      <c r="F25" s="21">
        <f t="shared" si="3"/>
        <v>0.12</v>
      </c>
      <c r="G25" s="80"/>
      <c r="H25" s="80"/>
      <c r="I25" s="52"/>
      <c r="J25" s="52"/>
      <c r="K25" s="92"/>
      <c r="L25" s="92"/>
      <c r="M25" s="77"/>
    </row>
    <row r="26" spans="1:13" ht="15.75" thickBot="1" x14ac:dyDescent="0.3">
      <c r="A26" s="5"/>
      <c r="B26" s="44" t="s">
        <v>26</v>
      </c>
      <c r="C26" s="22">
        <v>0.15000000000000002</v>
      </c>
      <c r="D26" s="23">
        <v>0.02</v>
      </c>
      <c r="E26" s="23">
        <f t="shared" si="2"/>
        <v>0.17</v>
      </c>
      <c r="F26" s="23">
        <f t="shared" si="3"/>
        <v>0.17</v>
      </c>
      <c r="G26" s="80"/>
      <c r="H26" s="80"/>
      <c r="I26" s="52"/>
      <c r="J26" s="52"/>
      <c r="K26" s="92"/>
      <c r="L26" s="92"/>
      <c r="M26" s="77"/>
    </row>
    <row r="27" spans="1:13" ht="15.75" thickBot="1" x14ac:dyDescent="0.3">
      <c r="A27" s="5"/>
      <c r="B27" s="43" t="s">
        <v>27</v>
      </c>
      <c r="C27" s="20">
        <v>0.3</v>
      </c>
      <c r="D27" s="21">
        <v>0.02</v>
      </c>
      <c r="E27" s="21">
        <f t="shared" si="2"/>
        <v>0.32</v>
      </c>
      <c r="F27" s="21">
        <f t="shared" si="3"/>
        <v>0.32</v>
      </c>
      <c r="G27" s="80"/>
      <c r="H27" s="80"/>
      <c r="I27" s="52"/>
      <c r="J27" s="52"/>
      <c r="K27" s="92"/>
      <c r="L27" s="92"/>
      <c r="M27" s="77"/>
    </row>
    <row r="28" spans="1:13" s="3" customFormat="1" ht="15.75" thickBot="1" x14ac:dyDescent="0.3">
      <c r="A28" s="5"/>
      <c r="B28" s="44" t="s">
        <v>74</v>
      </c>
      <c r="C28" s="22">
        <v>0.51</v>
      </c>
      <c r="D28" s="23">
        <v>0.04</v>
      </c>
      <c r="E28" s="23">
        <f t="shared" si="2"/>
        <v>0.55000000000000004</v>
      </c>
      <c r="F28" s="23">
        <f t="shared" si="3"/>
        <v>0.55000000000000004</v>
      </c>
      <c r="G28" s="80"/>
      <c r="H28" s="80"/>
      <c r="I28" s="52"/>
      <c r="J28" s="52"/>
      <c r="K28" s="92"/>
      <c r="L28" s="92"/>
      <c r="M28" s="77"/>
    </row>
    <row r="29" spans="1:13" ht="15.75" thickBot="1" x14ac:dyDescent="0.3">
      <c r="A29" s="5"/>
      <c r="B29" s="43" t="s">
        <v>28</v>
      </c>
      <c r="C29" s="20">
        <v>0.11</v>
      </c>
      <c r="D29" s="21">
        <v>0.02</v>
      </c>
      <c r="E29" s="21">
        <f t="shared" si="2"/>
        <v>0.13</v>
      </c>
      <c r="F29" s="21">
        <f t="shared" si="3"/>
        <v>0.13</v>
      </c>
      <c r="G29" s="80"/>
      <c r="H29" s="80"/>
      <c r="I29" s="52"/>
      <c r="J29" s="52"/>
      <c r="K29" s="92"/>
      <c r="L29" s="92"/>
      <c r="M29" s="77"/>
    </row>
    <row r="30" spans="1:13" s="3" customFormat="1" ht="15.75" thickBot="1" x14ac:dyDescent="0.3">
      <c r="A30" s="5"/>
      <c r="B30" s="44" t="s">
        <v>113</v>
      </c>
      <c r="C30" s="22">
        <v>0.09</v>
      </c>
      <c r="D30" s="23">
        <v>0.02</v>
      </c>
      <c r="E30" s="23">
        <f t="shared" si="2"/>
        <v>0.11</v>
      </c>
      <c r="F30" s="23">
        <f t="shared" si="3"/>
        <v>0.11</v>
      </c>
      <c r="G30" s="80"/>
      <c r="H30" s="80"/>
      <c r="I30" s="52"/>
      <c r="J30" s="52"/>
      <c r="K30" s="92"/>
      <c r="L30" s="92"/>
      <c r="M30" s="77"/>
    </row>
    <row r="31" spans="1:13" s="3" customFormat="1" ht="15.75" thickBot="1" x14ac:dyDescent="0.3">
      <c r="A31" s="5"/>
      <c r="B31" s="43" t="s">
        <v>29</v>
      </c>
      <c r="C31" s="20">
        <v>0.29000000000000004</v>
      </c>
      <c r="D31" s="21">
        <v>0.02</v>
      </c>
      <c r="E31" s="21">
        <f t="shared" si="2"/>
        <v>0.31000000000000005</v>
      </c>
      <c r="F31" s="21">
        <f t="shared" si="3"/>
        <v>0.31000000000000005</v>
      </c>
      <c r="G31" s="80"/>
      <c r="H31" s="80"/>
      <c r="I31" s="52"/>
      <c r="J31" s="52"/>
      <c r="K31" s="92"/>
      <c r="L31" s="92"/>
      <c r="M31" s="77"/>
    </row>
    <row r="32" spans="1:13" s="3" customFormat="1" ht="15.75" thickBot="1" x14ac:dyDescent="0.3">
      <c r="A32" s="5"/>
      <c r="B32" s="87" t="s">
        <v>30</v>
      </c>
      <c r="C32" s="88">
        <v>0.16</v>
      </c>
      <c r="D32" s="89">
        <v>0.02</v>
      </c>
      <c r="E32" s="89">
        <f t="shared" si="2"/>
        <v>0.18</v>
      </c>
      <c r="F32" s="89">
        <f t="shared" si="3"/>
        <v>0.18</v>
      </c>
      <c r="G32" s="80"/>
      <c r="H32" s="80"/>
      <c r="I32" s="52"/>
      <c r="J32" s="52"/>
      <c r="K32" s="92"/>
      <c r="L32" s="92"/>
      <c r="M32" s="77"/>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13"/>
  <sheetViews>
    <sheetView zoomScaleNormal="100" workbookViewId="0">
      <selection activeCell="F24" sqref="F24"/>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09" t="s">
        <v>62</v>
      </c>
      <c r="D1" s="109"/>
      <c r="E1" s="109"/>
      <c r="F1" s="109"/>
      <c r="G1" s="12">
        <f>FUTURES!F1</f>
        <v>43752</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93" t="s">
        <v>34</v>
      </c>
      <c r="F3" s="2" t="s">
        <v>36</v>
      </c>
      <c r="G3" s="2" t="s">
        <v>8</v>
      </c>
      <c r="I3" s="2"/>
      <c r="J3" s="2"/>
      <c r="K3" s="2"/>
      <c r="L3" s="2"/>
      <c r="M3" s="2"/>
    </row>
    <row r="4" spans="1:13" s="26" customFormat="1" ht="16.5" thickTop="1" thickBot="1" x14ac:dyDescent="0.3">
      <c r="A4" s="39"/>
      <c r="B4" s="40" t="s">
        <v>9</v>
      </c>
      <c r="C4" s="41">
        <v>0.09</v>
      </c>
      <c r="D4" s="42">
        <v>0.02</v>
      </c>
      <c r="E4" s="83">
        <v>0.2</v>
      </c>
      <c r="F4" s="83">
        <v>0.05</v>
      </c>
      <c r="G4" s="42">
        <f>C4</f>
        <v>0.09</v>
      </c>
      <c r="H4" s="53"/>
      <c r="I4" s="76"/>
      <c r="J4" s="81"/>
      <c r="K4" s="2"/>
      <c r="L4" s="81"/>
      <c r="M4" s="81"/>
    </row>
    <row r="5" spans="1:13" s="26" customFormat="1" ht="15.75" thickBot="1" x14ac:dyDescent="0.3">
      <c r="A5" s="39"/>
      <c r="B5" s="43" t="s">
        <v>10</v>
      </c>
      <c r="C5" s="20">
        <v>0.17</v>
      </c>
      <c r="D5" s="21">
        <v>0.02</v>
      </c>
      <c r="E5" s="84">
        <v>0.67</v>
      </c>
      <c r="F5" s="84">
        <v>0.37</v>
      </c>
      <c r="G5" s="21">
        <f t="shared" ref="G5:G10" si="0">C5</f>
        <v>0.17</v>
      </c>
      <c r="H5" s="53"/>
      <c r="I5" s="76"/>
      <c r="J5" s="81"/>
      <c r="K5" s="2"/>
      <c r="L5" s="81"/>
      <c r="M5" s="81"/>
    </row>
    <row r="6" spans="1:13" s="26" customFormat="1" ht="15.75" thickBot="1" x14ac:dyDescent="0.3">
      <c r="A6" s="39"/>
      <c r="B6" s="44" t="s">
        <v>15</v>
      </c>
      <c r="C6" s="22">
        <v>0.18000000000000002</v>
      </c>
      <c r="D6" s="23">
        <v>0.02</v>
      </c>
      <c r="E6" s="85">
        <v>0.62</v>
      </c>
      <c r="F6" s="85">
        <v>0.31</v>
      </c>
      <c r="G6" s="23">
        <f t="shared" si="0"/>
        <v>0.18000000000000002</v>
      </c>
      <c r="H6" s="53"/>
      <c r="I6" s="76"/>
      <c r="J6" s="81"/>
      <c r="K6" s="2"/>
      <c r="L6" s="81"/>
      <c r="M6" s="81"/>
    </row>
    <row r="7" spans="1:13" s="26" customFormat="1" ht="15.75" thickBot="1" x14ac:dyDescent="0.3">
      <c r="A7" s="39"/>
      <c r="B7" s="43" t="s">
        <v>20</v>
      </c>
      <c r="C7" s="20">
        <v>0.09</v>
      </c>
      <c r="D7" s="21">
        <v>0.02</v>
      </c>
      <c r="E7" s="84">
        <v>0.28999999999999998</v>
      </c>
      <c r="F7" s="84">
        <v>0.14000000000000001</v>
      </c>
      <c r="G7" s="21">
        <f t="shared" si="0"/>
        <v>0.09</v>
      </c>
      <c r="H7" s="53"/>
      <c r="I7" s="76"/>
      <c r="J7" s="81"/>
      <c r="K7" s="2"/>
      <c r="L7" s="81"/>
      <c r="M7" s="81"/>
    </row>
    <row r="8" spans="1:13" s="26" customFormat="1" ht="15.75" thickBot="1" x14ac:dyDescent="0.3">
      <c r="A8" s="39"/>
      <c r="B8" s="44" t="s">
        <v>25</v>
      </c>
      <c r="C8" s="22">
        <v>9.9999999999999992E-2</v>
      </c>
      <c r="D8" s="23">
        <v>0.02</v>
      </c>
      <c r="E8" s="85">
        <v>0.27</v>
      </c>
      <c r="F8" s="85">
        <v>0.15</v>
      </c>
      <c r="G8" s="23">
        <f t="shared" si="0"/>
        <v>9.9999999999999992E-2</v>
      </c>
      <c r="H8" s="53"/>
      <c r="I8" s="76"/>
      <c r="J8" s="81"/>
      <c r="K8" s="2"/>
      <c r="L8" s="81"/>
      <c r="M8" s="81"/>
    </row>
    <row r="9" spans="1:13" s="26" customFormat="1" ht="15.75" thickBot="1" x14ac:dyDescent="0.3">
      <c r="A9" s="39"/>
      <c r="B9" s="43" t="s">
        <v>27</v>
      </c>
      <c r="C9" s="20">
        <v>0.3</v>
      </c>
      <c r="D9" s="21">
        <v>0.02</v>
      </c>
      <c r="E9" s="84">
        <v>0.65</v>
      </c>
      <c r="F9" s="84">
        <v>0.43</v>
      </c>
      <c r="G9" s="21">
        <f t="shared" si="0"/>
        <v>0.3</v>
      </c>
      <c r="H9" s="53"/>
      <c r="I9" s="76"/>
      <c r="J9" s="81"/>
      <c r="K9" s="2"/>
      <c r="L9" s="81"/>
      <c r="M9" s="81"/>
    </row>
    <row r="10" spans="1:13" s="26" customFormat="1" ht="15.75" thickBot="1" x14ac:dyDescent="0.3">
      <c r="A10" s="39"/>
      <c r="B10" s="47" t="s">
        <v>29</v>
      </c>
      <c r="C10" s="45">
        <v>0.29000000000000004</v>
      </c>
      <c r="D10" s="46">
        <v>0.02</v>
      </c>
      <c r="E10" s="86">
        <v>0.55000000000000004</v>
      </c>
      <c r="F10" s="86">
        <v>0.53</v>
      </c>
      <c r="G10" s="46">
        <f t="shared" si="0"/>
        <v>0.29000000000000004</v>
      </c>
      <c r="H10" s="53"/>
      <c r="I10" s="76"/>
      <c r="J10" s="81"/>
      <c r="K10" s="2"/>
      <c r="L10" s="81"/>
      <c r="M10" s="81"/>
    </row>
    <row r="11" spans="1:13" ht="15.75" thickTop="1" x14ac:dyDescent="0.25">
      <c r="K11" s="2"/>
    </row>
    <row r="12" spans="1:13" x14ac:dyDescent="0.25">
      <c r="K12" s="2"/>
    </row>
    <row r="13" spans="1:13" x14ac:dyDescent="0.25">
      <c r="K13" s="2"/>
    </row>
  </sheetData>
  <mergeCells count="1">
    <mergeCell ref="C1:F1"/>
  </mergeCells>
  <pageMargins left="0.70866141732283472" right="0.70866141732283472" top="0.74803149606299213" bottom="0.74803149606299213" header="0.31496062992125984" footer="0.31496062992125984"/>
  <pageSetup paperSize="9" scale="78"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topLeftCell="A3" zoomScaleNormal="100" workbookViewId="0">
      <selection activeCell="H22" sqref="H22"/>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43752</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1.17</v>
      </c>
      <c r="D4" s="42">
        <f>C4</f>
        <v>1.17</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1.1599999999999999</v>
      </c>
      <c r="D7" s="48">
        <f t="shared" si="0"/>
        <v>1.1599999999999999</v>
      </c>
      <c r="E7" s="57"/>
      <c r="F7" s="52"/>
      <c r="G7" s="78"/>
      <c r="H7" s="78"/>
      <c r="J7" s="54"/>
    </row>
    <row r="8" spans="1:10" ht="15.75" thickBot="1" x14ac:dyDescent="0.3">
      <c r="B8" s="50" t="s">
        <v>12</v>
      </c>
      <c r="C8" s="24">
        <v>1.1000000000000001</v>
      </c>
      <c r="D8" s="24">
        <f t="shared" si="0"/>
        <v>1.1000000000000001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1.23</v>
      </c>
      <c r="D12" s="24">
        <f t="shared" si="0"/>
        <v>1.23</v>
      </c>
      <c r="E12" s="57"/>
      <c r="F12" s="52"/>
      <c r="G12" s="78"/>
      <c r="H12" s="78"/>
      <c r="J12" s="54"/>
    </row>
    <row r="13" spans="1:10" ht="15.75" thickBot="1" x14ac:dyDescent="0.3">
      <c r="B13" s="49" t="s">
        <v>17</v>
      </c>
      <c r="C13" s="48">
        <v>1.2</v>
      </c>
      <c r="D13" s="48">
        <f t="shared" si="0"/>
        <v>1.2</v>
      </c>
      <c r="E13" s="57"/>
      <c r="F13" s="52"/>
      <c r="G13" s="78"/>
      <c r="H13" s="78"/>
      <c r="J13" s="54"/>
    </row>
    <row r="14" spans="1:10" ht="15.75" thickBot="1" x14ac:dyDescent="0.3">
      <c r="B14" s="50" t="s">
        <v>18</v>
      </c>
      <c r="C14" s="24">
        <v>1.1499999999999999</v>
      </c>
      <c r="D14" s="24">
        <f t="shared" si="0"/>
        <v>1.1499999999999999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1.21</v>
      </c>
      <c r="D16" s="60">
        <f t="shared" ref="D16" si="2">C16</f>
        <v>1.21</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1.25</v>
      </c>
      <c r="D18" s="60">
        <f t="shared" si="0"/>
        <v>1.25</v>
      </c>
      <c r="E18" s="57"/>
      <c r="F18" s="52"/>
      <c r="G18" s="78"/>
      <c r="H18" s="78"/>
      <c r="J18" s="54"/>
    </row>
    <row r="19" spans="1:10" ht="15.75" thickBot="1" x14ac:dyDescent="0.3">
      <c r="B19" s="49" t="s">
        <v>77</v>
      </c>
      <c r="C19" s="62">
        <v>1.26</v>
      </c>
      <c r="D19" s="62">
        <f t="shared" si="0"/>
        <v>1.26</v>
      </c>
      <c r="E19" s="57"/>
      <c r="F19" s="52"/>
      <c r="G19" s="78"/>
      <c r="H19" s="78"/>
      <c r="J19" s="54"/>
    </row>
    <row r="20" spans="1:10" s="3" customFormat="1" ht="15.75" thickBot="1" x14ac:dyDescent="0.3">
      <c r="B20" s="50" t="s">
        <v>44</v>
      </c>
      <c r="C20" s="60">
        <v>1.18</v>
      </c>
      <c r="D20" s="60">
        <f t="shared" si="0"/>
        <v>1.18</v>
      </c>
      <c r="E20" s="57"/>
      <c r="F20" s="52"/>
      <c r="G20" s="78"/>
      <c r="H20" s="78"/>
      <c r="J20" s="54"/>
    </row>
    <row r="21" spans="1:10" s="3" customFormat="1" ht="15.75" thickBot="1" x14ac:dyDescent="0.3">
      <c r="B21" s="49" t="s">
        <v>22</v>
      </c>
      <c r="C21" s="62">
        <v>1.25</v>
      </c>
      <c r="D21" s="62">
        <f t="shared" si="0"/>
        <v>1.25</v>
      </c>
      <c r="E21" s="57"/>
      <c r="F21" s="52"/>
      <c r="G21" s="78"/>
      <c r="H21" s="78"/>
      <c r="J21" s="54"/>
    </row>
    <row r="22" spans="1:10" ht="15.75" thickBot="1" x14ac:dyDescent="0.3">
      <c r="B22" s="50" t="s">
        <v>23</v>
      </c>
      <c r="C22" s="60">
        <v>1.1599999999999999</v>
      </c>
      <c r="D22" s="60">
        <f t="shared" si="0"/>
        <v>1.1599999999999999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1.1200000000000001</v>
      </c>
      <c r="D24" s="60">
        <f t="shared" si="0"/>
        <v>1.1200000000000001</v>
      </c>
      <c r="E24" s="57"/>
      <c r="F24" s="52"/>
      <c r="G24" s="78"/>
      <c r="H24" s="78"/>
      <c r="J24" s="54"/>
    </row>
    <row r="25" spans="1:10" ht="15.75" thickBot="1" x14ac:dyDescent="0.3">
      <c r="B25" s="49" t="s">
        <v>26</v>
      </c>
      <c r="C25" s="62">
        <v>1.18</v>
      </c>
      <c r="D25" s="62">
        <f t="shared" si="0"/>
        <v>1.18</v>
      </c>
      <c r="E25" s="57"/>
      <c r="F25" s="52"/>
      <c r="G25" s="78"/>
      <c r="H25" s="78"/>
      <c r="J25" s="54"/>
    </row>
    <row r="26" spans="1:10" ht="15.75" thickBot="1" x14ac:dyDescent="0.3">
      <c r="B26" s="50" t="s">
        <v>27</v>
      </c>
      <c r="C26" s="60">
        <v>1.34</v>
      </c>
      <c r="D26" s="60">
        <f t="shared" si="0"/>
        <v>1.34</v>
      </c>
      <c r="E26" s="57"/>
      <c r="F26" s="52"/>
      <c r="G26" s="78"/>
      <c r="H26" s="78"/>
      <c r="J26" s="54"/>
    </row>
    <row r="27" spans="1:10" ht="15.75" thickBot="1" x14ac:dyDescent="0.3">
      <c r="B27" s="49" t="s">
        <v>74</v>
      </c>
      <c r="C27" s="62">
        <v>1.55</v>
      </c>
      <c r="D27" s="62">
        <f t="shared" si="0"/>
        <v>1.55</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113</v>
      </c>
      <c r="C29" s="62">
        <v>1.1100000000000001</v>
      </c>
      <c r="D29" s="62">
        <f t="shared" si="0"/>
        <v>1.1100000000000001</v>
      </c>
      <c r="E29" s="57"/>
      <c r="F29" s="52"/>
      <c r="G29" s="78"/>
      <c r="H29" s="78"/>
      <c r="J29" s="54"/>
    </row>
    <row r="30" spans="1:10" s="3" customFormat="1" ht="15.75" thickBot="1" x14ac:dyDescent="0.3">
      <c r="B30" s="50" t="s">
        <v>29</v>
      </c>
      <c r="C30" s="60">
        <v>1.33</v>
      </c>
      <c r="D30" s="60">
        <f t="shared" si="0"/>
        <v>1.33</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90" t="s">
        <v>66</v>
      </c>
      <c r="C33" s="110">
        <v>1.5</v>
      </c>
      <c r="D33" s="110">
        <f t="shared" si="0"/>
        <v>1.5</v>
      </c>
      <c r="E33" s="57"/>
      <c r="F33" s="52"/>
      <c r="G33" s="78"/>
    </row>
    <row r="34" spans="2:7" ht="15" customHeight="1" thickBot="1" x14ac:dyDescent="0.3">
      <c r="B34" s="91" t="s">
        <v>41</v>
      </c>
      <c r="C34" s="111"/>
      <c r="D34" s="111">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D16" sqref="D16"/>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43752</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0.33</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105</v>
      </c>
      <c r="D8" s="60">
        <v>0.33</v>
      </c>
      <c r="E8" s="63"/>
      <c r="G8" s="79"/>
      <c r="H8" s="75"/>
      <c r="I8" s="75"/>
      <c r="J8" s="75"/>
      <c r="K8" s="75"/>
      <c r="L8" s="75"/>
      <c r="M8" s="75"/>
      <c r="N8" s="75"/>
      <c r="O8" s="75"/>
    </row>
    <row r="9" spans="1:15" ht="15.75" thickBot="1" x14ac:dyDescent="0.3">
      <c r="A9" s="3"/>
      <c r="B9" s="72" t="s">
        <v>86</v>
      </c>
      <c r="C9" s="73" t="s">
        <v>85</v>
      </c>
      <c r="D9" s="74">
        <v>0.4</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8"/>
  <sheetViews>
    <sheetView zoomScaleNormal="100" workbookViewId="0">
      <selection activeCell="F16" sqref="F16"/>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43752</v>
      </c>
      <c r="E1" s="55"/>
      <c r="F1" s="51"/>
    </row>
    <row r="2" spans="1:12" s="3" customFormat="1" ht="42" customHeight="1" x14ac:dyDescent="0.25">
      <c r="A2" s="5"/>
      <c r="B2" s="112" t="s">
        <v>64</v>
      </c>
      <c r="C2" s="112"/>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104" t="s">
        <v>76</v>
      </c>
      <c r="C5" s="105">
        <v>0.16</v>
      </c>
      <c r="D5" s="106">
        <v>312631</v>
      </c>
      <c r="E5" s="107"/>
      <c r="F5" s="76"/>
      <c r="G5" s="76"/>
      <c r="H5" s="108"/>
      <c r="I5" s="108"/>
    </row>
    <row r="6" spans="1:12" s="3" customFormat="1" ht="15.75" thickBot="1" x14ac:dyDescent="0.3">
      <c r="B6" s="100" t="s">
        <v>42</v>
      </c>
      <c r="C6" s="101">
        <v>0.14000000000000001</v>
      </c>
      <c r="D6" s="102">
        <v>514435</v>
      </c>
      <c r="E6" s="55"/>
      <c r="F6" s="76"/>
      <c r="G6" s="55"/>
      <c r="H6" s="76"/>
      <c r="I6" s="76"/>
      <c r="J6" s="4"/>
      <c r="K6" s="4"/>
      <c r="L6" s="55"/>
    </row>
    <row r="7" spans="1:12" s="3" customFormat="1" ht="15.75" thickBot="1" x14ac:dyDescent="0.3">
      <c r="B7" s="97" t="s">
        <v>10</v>
      </c>
      <c r="C7" s="98">
        <v>0.2</v>
      </c>
      <c r="D7" s="99">
        <v>4626534</v>
      </c>
      <c r="E7" s="55"/>
      <c r="F7" s="76"/>
      <c r="G7" s="55"/>
      <c r="H7" s="76"/>
      <c r="I7" s="76"/>
      <c r="J7" s="4"/>
      <c r="K7" s="4"/>
      <c r="L7" s="55"/>
    </row>
    <row r="8" spans="1:12" s="3" customFormat="1" ht="15.75" thickBot="1" x14ac:dyDescent="0.3">
      <c r="B8" s="100" t="s">
        <v>107</v>
      </c>
      <c r="C8" s="101">
        <v>0.28000000000000003</v>
      </c>
      <c r="D8" s="102">
        <v>4646</v>
      </c>
      <c r="E8" s="55"/>
      <c r="F8" s="76"/>
      <c r="G8" s="55"/>
      <c r="H8" s="76"/>
      <c r="I8" s="76"/>
      <c r="J8" s="4"/>
      <c r="K8" s="4"/>
      <c r="L8" s="55"/>
    </row>
    <row r="9" spans="1:12" s="3" customFormat="1" ht="15.75" thickBot="1" x14ac:dyDescent="0.3">
      <c r="B9" s="97" t="s">
        <v>11</v>
      </c>
      <c r="C9" s="98">
        <v>0.17</v>
      </c>
      <c r="D9" s="99">
        <v>2077983</v>
      </c>
      <c r="E9" s="55"/>
      <c r="F9" s="76"/>
      <c r="G9" s="55"/>
      <c r="H9" s="76"/>
      <c r="I9" s="76"/>
      <c r="J9" s="4"/>
      <c r="K9" s="4"/>
      <c r="L9" s="55"/>
    </row>
    <row r="10" spans="1:12" s="3" customFormat="1" ht="15.75" thickBot="1" x14ac:dyDescent="0.3">
      <c r="B10" s="100" t="s">
        <v>75</v>
      </c>
      <c r="C10" s="101">
        <v>0.16</v>
      </c>
      <c r="D10" s="102">
        <v>229826</v>
      </c>
      <c r="E10" s="55"/>
      <c r="F10" s="76"/>
      <c r="G10" s="55"/>
      <c r="H10" s="76"/>
      <c r="I10" s="76"/>
      <c r="J10" s="4"/>
      <c r="K10" s="4"/>
      <c r="L10" s="55"/>
    </row>
    <row r="11" spans="1:12" s="3" customFormat="1" ht="15.75" thickBot="1" x14ac:dyDescent="0.3">
      <c r="B11" s="97" t="s">
        <v>12</v>
      </c>
      <c r="C11" s="98">
        <v>0.09</v>
      </c>
      <c r="D11" s="99">
        <v>870164</v>
      </c>
      <c r="E11" s="55"/>
      <c r="F11" s="76"/>
      <c r="G11" s="55"/>
      <c r="H11" s="76"/>
      <c r="I11" s="76"/>
      <c r="J11" s="4"/>
      <c r="K11" s="4"/>
      <c r="L11" s="55"/>
    </row>
    <row r="12" spans="1:12" s="3" customFormat="1" ht="15.75" thickBot="1" x14ac:dyDescent="0.3">
      <c r="B12" s="100" t="s">
        <v>14</v>
      </c>
      <c r="C12" s="101">
        <v>0.22</v>
      </c>
      <c r="D12" s="102">
        <v>264801</v>
      </c>
      <c r="E12" s="55"/>
      <c r="F12" s="76"/>
      <c r="G12" s="55"/>
      <c r="H12" s="76"/>
      <c r="I12" s="76"/>
      <c r="J12" s="4"/>
      <c r="K12" s="4"/>
      <c r="L12" s="55"/>
    </row>
    <row r="13" spans="1:12" s="3" customFormat="1" ht="15.75" thickBot="1" x14ac:dyDescent="0.3">
      <c r="B13" s="97" t="s">
        <v>13</v>
      </c>
      <c r="C13" s="98">
        <v>0.13</v>
      </c>
      <c r="D13" s="99">
        <v>546461</v>
      </c>
      <c r="E13" s="55"/>
      <c r="F13" s="76"/>
      <c r="G13" s="55"/>
      <c r="H13" s="76"/>
      <c r="I13" s="76"/>
      <c r="J13" s="4"/>
      <c r="K13" s="4"/>
      <c r="L13" s="55"/>
    </row>
    <row r="14" spans="1:12" s="3" customFormat="1" ht="15.75" thickBot="1" x14ac:dyDescent="0.3">
      <c r="B14" s="100" t="s">
        <v>15</v>
      </c>
      <c r="C14" s="101">
        <v>0.22</v>
      </c>
      <c r="D14" s="102">
        <v>3144291</v>
      </c>
      <c r="E14" s="55"/>
      <c r="F14" s="76"/>
      <c r="G14" s="55"/>
      <c r="H14" s="76"/>
      <c r="I14" s="76"/>
      <c r="J14" s="4"/>
      <c r="K14" s="4"/>
      <c r="L14" s="55"/>
    </row>
    <row r="15" spans="1:12" s="3" customFormat="1" ht="15.75" thickBot="1" x14ac:dyDescent="0.3">
      <c r="B15" s="97" t="s">
        <v>16</v>
      </c>
      <c r="C15" s="98">
        <v>0.23</v>
      </c>
      <c r="D15" s="99">
        <v>3087315</v>
      </c>
      <c r="E15" s="55"/>
      <c r="F15" s="76"/>
      <c r="G15" s="55"/>
      <c r="H15" s="76"/>
      <c r="I15" s="76"/>
      <c r="J15" s="4"/>
      <c r="K15" s="4"/>
      <c r="L15" s="55"/>
    </row>
    <row r="16" spans="1:12" s="3" customFormat="1" ht="15.75" thickBot="1" x14ac:dyDescent="0.3">
      <c r="B16" s="100" t="s">
        <v>18</v>
      </c>
      <c r="C16" s="101">
        <v>0.14000000000000001</v>
      </c>
      <c r="D16" s="102">
        <v>182158</v>
      </c>
      <c r="E16" s="55"/>
      <c r="F16" s="76"/>
      <c r="G16" s="55"/>
      <c r="H16" s="76"/>
      <c r="I16" s="76"/>
      <c r="J16" s="4"/>
      <c r="K16" s="4"/>
      <c r="L16" s="55"/>
    </row>
    <row r="17" spans="2:12" s="3" customFormat="1" ht="15.75" thickBot="1" x14ac:dyDescent="0.3">
      <c r="B17" s="97" t="s">
        <v>43</v>
      </c>
      <c r="C17" s="98">
        <v>0.18000000000000002</v>
      </c>
      <c r="D17" s="99">
        <v>188280</v>
      </c>
      <c r="E17" s="55"/>
      <c r="F17" s="76"/>
      <c r="G17" s="55"/>
      <c r="H17" s="76"/>
      <c r="I17" s="76"/>
      <c r="J17" s="4"/>
      <c r="K17" s="4"/>
      <c r="L17" s="55"/>
    </row>
    <row r="18" spans="2:12" s="3" customFormat="1" ht="15.75" thickBot="1" x14ac:dyDescent="0.3">
      <c r="B18" s="100" t="s">
        <v>19</v>
      </c>
      <c r="C18" s="101">
        <v>0.2</v>
      </c>
      <c r="D18" s="102">
        <v>308531</v>
      </c>
      <c r="E18" s="55"/>
      <c r="F18" s="76"/>
      <c r="G18" s="55"/>
      <c r="H18" s="103"/>
      <c r="I18" s="76"/>
      <c r="J18" s="4"/>
      <c r="K18" s="4"/>
      <c r="L18" s="55"/>
    </row>
    <row r="19" spans="2:12" s="3" customFormat="1" ht="15.75" thickBot="1" x14ac:dyDescent="0.3">
      <c r="B19" s="97" t="s">
        <v>20</v>
      </c>
      <c r="C19" s="98">
        <v>0.11</v>
      </c>
      <c r="D19" s="99">
        <v>4203772</v>
      </c>
      <c r="E19" s="55"/>
      <c r="F19" s="76"/>
      <c r="G19" s="55"/>
      <c r="H19" s="76"/>
      <c r="I19" s="76"/>
      <c r="J19" s="4"/>
      <c r="K19" s="4"/>
      <c r="L19" s="55"/>
    </row>
    <row r="20" spans="2:12" s="3" customFormat="1" ht="15.75" thickBot="1" x14ac:dyDescent="0.3">
      <c r="B20" s="100" t="s">
        <v>104</v>
      </c>
      <c r="C20" s="101">
        <v>0.15000000000000002</v>
      </c>
      <c r="D20" s="102">
        <v>3290</v>
      </c>
      <c r="E20" s="55"/>
      <c r="F20" s="76"/>
      <c r="G20" s="55"/>
      <c r="H20" s="76"/>
      <c r="I20" s="76"/>
      <c r="J20" s="4"/>
      <c r="K20" s="4"/>
      <c r="L20" s="55"/>
    </row>
    <row r="21" spans="2:12" s="3" customFormat="1" ht="15.75" thickBot="1" x14ac:dyDescent="0.3">
      <c r="B21" s="97" t="s">
        <v>111</v>
      </c>
      <c r="C21" s="98">
        <v>0.25</v>
      </c>
      <c r="D21" s="99">
        <v>299</v>
      </c>
      <c r="E21" s="55"/>
      <c r="F21" s="76"/>
      <c r="G21" s="55"/>
      <c r="H21" s="76"/>
      <c r="I21" s="76"/>
      <c r="J21" s="4"/>
      <c r="K21" s="4"/>
      <c r="L21" s="55"/>
    </row>
    <row r="22" spans="2:12" s="3" customFormat="1" ht="15.75" thickBot="1" x14ac:dyDescent="0.3">
      <c r="B22" s="100" t="s">
        <v>21</v>
      </c>
      <c r="C22" s="101">
        <v>0.25</v>
      </c>
      <c r="D22" s="102">
        <v>110815</v>
      </c>
      <c r="E22" s="55"/>
      <c r="F22" s="76"/>
      <c r="G22" s="55"/>
      <c r="H22" s="76"/>
      <c r="I22" s="76"/>
      <c r="J22" s="4"/>
      <c r="K22" s="4"/>
      <c r="L22" s="55"/>
    </row>
    <row r="23" spans="2:12" s="3" customFormat="1" ht="15.75" thickBot="1" x14ac:dyDescent="0.3">
      <c r="B23" s="97" t="s">
        <v>77</v>
      </c>
      <c r="C23" s="98">
        <v>0.26</v>
      </c>
      <c r="D23" s="99">
        <v>26096</v>
      </c>
      <c r="E23" s="55"/>
      <c r="F23" s="76"/>
      <c r="G23" s="55"/>
      <c r="H23" s="76"/>
      <c r="I23" s="76"/>
      <c r="J23" s="4"/>
      <c r="K23" s="4"/>
      <c r="L23" s="55"/>
    </row>
    <row r="24" spans="2:12" s="3" customFormat="1" ht="15.75" thickBot="1" x14ac:dyDescent="0.3">
      <c r="B24" s="100" t="s">
        <v>108</v>
      </c>
      <c r="C24" s="101">
        <v>0.35000000000000003</v>
      </c>
      <c r="D24" s="102">
        <v>45</v>
      </c>
      <c r="E24" s="55"/>
      <c r="F24" s="76"/>
      <c r="G24" s="55"/>
      <c r="H24" s="76"/>
      <c r="I24" s="76"/>
      <c r="J24" s="4"/>
      <c r="K24" s="4"/>
      <c r="L24" s="55"/>
    </row>
    <row r="25" spans="2:12" s="3" customFormat="1" ht="15.75" thickBot="1" x14ac:dyDescent="0.3">
      <c r="B25" s="97" t="s">
        <v>44</v>
      </c>
      <c r="C25" s="98">
        <v>0.18000000000000002</v>
      </c>
      <c r="D25" s="99">
        <v>134693</v>
      </c>
      <c r="E25" s="55"/>
      <c r="F25" s="76"/>
      <c r="G25" s="55"/>
      <c r="H25" s="76"/>
      <c r="I25" s="76"/>
      <c r="J25" s="4"/>
      <c r="K25" s="4"/>
      <c r="L25" s="55"/>
    </row>
    <row r="26" spans="2:12" s="3" customFormat="1" ht="15.75" thickBot="1" x14ac:dyDescent="0.3">
      <c r="B26" s="100" t="s">
        <v>22</v>
      </c>
      <c r="C26" s="101">
        <v>0.25</v>
      </c>
      <c r="D26" s="102">
        <v>189512</v>
      </c>
      <c r="E26" s="55"/>
      <c r="F26" s="76"/>
      <c r="G26" s="55"/>
      <c r="H26" s="76"/>
      <c r="I26" s="76"/>
      <c r="J26" s="4"/>
      <c r="K26" s="4"/>
      <c r="L26" s="55"/>
    </row>
    <row r="27" spans="2:12" s="3" customFormat="1" ht="15.75" thickBot="1" x14ac:dyDescent="0.3">
      <c r="B27" s="97" t="s">
        <v>23</v>
      </c>
      <c r="C27" s="98">
        <v>0.15000000000000002</v>
      </c>
      <c r="D27" s="99">
        <v>1187504</v>
      </c>
      <c r="E27" s="55"/>
      <c r="F27" s="76"/>
      <c r="G27" s="55"/>
      <c r="H27" s="76"/>
      <c r="I27" s="76"/>
      <c r="J27" s="4"/>
      <c r="K27" s="4"/>
      <c r="L27" s="55"/>
    </row>
    <row r="28" spans="2:12" s="3" customFormat="1" ht="15.75" thickBot="1" x14ac:dyDescent="0.3">
      <c r="B28" s="100" t="s">
        <v>24</v>
      </c>
      <c r="C28" s="101">
        <v>0.15000000000000002</v>
      </c>
      <c r="D28" s="102">
        <v>914808</v>
      </c>
      <c r="E28" s="55"/>
      <c r="F28" s="76"/>
      <c r="G28" s="55"/>
      <c r="H28" s="76"/>
      <c r="I28" s="76"/>
      <c r="J28" s="4"/>
      <c r="K28" s="4"/>
      <c r="L28" s="55"/>
    </row>
    <row r="29" spans="2:12" s="3" customFormat="1" ht="15.75" thickBot="1" x14ac:dyDescent="0.3">
      <c r="B29" s="97" t="s">
        <v>103</v>
      </c>
      <c r="C29" s="98">
        <v>0.31</v>
      </c>
      <c r="D29" s="99">
        <v>4280</v>
      </c>
      <c r="E29" s="55"/>
      <c r="F29" s="76"/>
      <c r="G29" s="55"/>
      <c r="H29" s="76"/>
      <c r="I29" s="76"/>
      <c r="J29" s="4"/>
      <c r="K29" s="4"/>
      <c r="L29" s="55"/>
    </row>
    <row r="30" spans="2:12" s="3" customFormat="1" ht="15.75" thickBot="1" x14ac:dyDescent="0.3">
      <c r="B30" s="100" t="s">
        <v>25</v>
      </c>
      <c r="C30" s="101">
        <v>0.12</v>
      </c>
      <c r="D30" s="102">
        <v>3000897</v>
      </c>
      <c r="E30" s="55"/>
      <c r="F30" s="76"/>
      <c r="G30" s="55"/>
      <c r="H30" s="76"/>
      <c r="I30" s="76"/>
      <c r="J30" s="4"/>
      <c r="K30" s="4"/>
      <c r="L30" s="55"/>
    </row>
    <row r="31" spans="2:12" s="3" customFormat="1" ht="15.75" thickBot="1" x14ac:dyDescent="0.3">
      <c r="B31" s="97" t="s">
        <v>109</v>
      </c>
      <c r="C31" s="98">
        <v>0.15000000000000002</v>
      </c>
      <c r="D31" s="99">
        <v>16121</v>
      </c>
      <c r="E31" s="55"/>
      <c r="F31" s="76"/>
      <c r="G31" s="55"/>
      <c r="H31" s="76"/>
      <c r="I31" s="76"/>
      <c r="J31" s="4"/>
      <c r="K31" s="4"/>
      <c r="L31" s="55"/>
    </row>
    <row r="32" spans="2:12" s="3" customFormat="1" ht="15.75" thickBot="1" x14ac:dyDescent="0.3">
      <c r="B32" s="100" t="s">
        <v>26</v>
      </c>
      <c r="C32" s="101">
        <v>0.18000000000000002</v>
      </c>
      <c r="D32" s="102">
        <v>115432</v>
      </c>
      <c r="E32" s="55"/>
      <c r="F32" s="76"/>
      <c r="G32" s="55"/>
      <c r="H32" s="76"/>
      <c r="I32" s="76"/>
      <c r="J32" s="4"/>
      <c r="K32" s="4"/>
      <c r="L32" s="55"/>
    </row>
    <row r="33" spans="1:12" s="3" customFormat="1" ht="15.75" thickBot="1" x14ac:dyDescent="0.3">
      <c r="B33" s="97" t="s">
        <v>27</v>
      </c>
      <c r="C33" s="98">
        <v>0.34</v>
      </c>
      <c r="D33" s="99">
        <v>619203</v>
      </c>
      <c r="E33" s="55"/>
      <c r="F33" s="76"/>
      <c r="G33" s="55"/>
      <c r="H33" s="76"/>
      <c r="I33" s="76"/>
      <c r="J33" s="4"/>
      <c r="K33" s="4"/>
      <c r="L33" s="55"/>
    </row>
    <row r="34" spans="1:12" s="3" customFormat="1" ht="15.75" thickBot="1" x14ac:dyDescent="0.3">
      <c r="B34" s="100" t="s">
        <v>112</v>
      </c>
      <c r="C34" s="101">
        <v>0.19</v>
      </c>
      <c r="D34" s="102">
        <v>1070</v>
      </c>
      <c r="E34" s="55"/>
      <c r="F34" s="76"/>
      <c r="G34" s="55"/>
      <c r="H34" s="76"/>
      <c r="I34" s="76"/>
      <c r="J34" s="4"/>
      <c r="K34" s="4"/>
      <c r="L34" s="55"/>
    </row>
    <row r="35" spans="1:12" s="3" customFormat="1" ht="15.75" thickBot="1" x14ac:dyDescent="0.3">
      <c r="B35" s="97" t="s">
        <v>110</v>
      </c>
      <c r="C35" s="98">
        <v>0.17</v>
      </c>
      <c r="D35" s="99">
        <v>1262</v>
      </c>
      <c r="E35" s="55"/>
      <c r="F35" s="76"/>
      <c r="G35" s="55"/>
      <c r="H35" s="76"/>
      <c r="I35" s="76"/>
      <c r="J35" s="4"/>
      <c r="K35" s="4"/>
      <c r="L35" s="55"/>
    </row>
    <row r="36" spans="1:12" s="3" customFormat="1" ht="15.75" thickBot="1" x14ac:dyDescent="0.3">
      <c r="B36" s="100" t="s">
        <v>73</v>
      </c>
      <c r="C36" s="101">
        <v>0.14000000000000001</v>
      </c>
      <c r="D36" s="102">
        <v>36360</v>
      </c>
      <c r="E36" s="55"/>
      <c r="F36" s="76"/>
      <c r="G36" s="55"/>
      <c r="H36" s="76"/>
      <c r="I36" s="76"/>
      <c r="J36" s="4"/>
      <c r="K36" s="4"/>
      <c r="L36" s="55"/>
    </row>
    <row r="37" spans="1:12" s="3" customFormat="1" ht="15.75" thickBot="1" x14ac:dyDescent="0.3">
      <c r="B37" s="97" t="s">
        <v>74</v>
      </c>
      <c r="C37" s="98">
        <v>0.55000000000000004</v>
      </c>
      <c r="D37" s="99">
        <v>46457</v>
      </c>
      <c r="E37" s="55"/>
      <c r="F37" s="76"/>
      <c r="G37" s="55"/>
      <c r="H37" s="76"/>
      <c r="I37" s="76"/>
      <c r="J37" s="4"/>
      <c r="K37" s="4"/>
      <c r="L37" s="55"/>
    </row>
    <row r="38" spans="1:12" s="3" customFormat="1" ht="15.75" thickBot="1" x14ac:dyDescent="0.3">
      <c r="B38" s="100" t="s">
        <v>28</v>
      </c>
      <c r="C38" s="101">
        <v>0.14000000000000001</v>
      </c>
      <c r="D38" s="102">
        <v>95503</v>
      </c>
      <c r="E38" s="55"/>
      <c r="F38" s="76"/>
      <c r="G38" s="55"/>
      <c r="H38" s="76"/>
      <c r="I38" s="76"/>
      <c r="J38" s="4"/>
      <c r="K38" s="4"/>
      <c r="L38" s="55"/>
    </row>
    <row r="39" spans="1:12" s="3" customFormat="1" ht="15.75" thickBot="1" x14ac:dyDescent="0.3">
      <c r="B39" s="97" t="s">
        <v>113</v>
      </c>
      <c r="C39" s="98">
        <v>9.9999999999999992E-2</v>
      </c>
      <c r="D39" s="99">
        <v>1008989</v>
      </c>
      <c r="E39" s="55"/>
      <c r="F39" s="76"/>
      <c r="G39" s="55"/>
      <c r="H39" s="76"/>
      <c r="I39" s="76"/>
      <c r="J39" s="4"/>
      <c r="K39" s="4"/>
      <c r="L39" s="55"/>
    </row>
    <row r="40" spans="1:12" s="3" customFormat="1" ht="15.75" thickBot="1" x14ac:dyDescent="0.3">
      <c r="B40" s="100" t="s">
        <v>29</v>
      </c>
      <c r="C40" s="101">
        <v>0.33</v>
      </c>
      <c r="D40" s="102">
        <v>1972505</v>
      </c>
      <c r="E40" s="55"/>
      <c r="F40" s="76"/>
      <c r="G40" s="55"/>
      <c r="H40" s="76"/>
      <c r="I40" s="76"/>
      <c r="J40" s="4"/>
      <c r="K40" s="4"/>
      <c r="L40" s="55"/>
    </row>
    <row r="41" spans="1:12" s="3" customFormat="1" ht="15.75" thickBot="1" x14ac:dyDescent="0.3">
      <c r="B41" s="97" t="s">
        <v>30</v>
      </c>
      <c r="C41" s="98">
        <v>0.2</v>
      </c>
      <c r="D41" s="99">
        <v>437106</v>
      </c>
      <c r="E41" s="55"/>
      <c r="F41" s="76"/>
      <c r="G41" s="55"/>
      <c r="H41" s="76"/>
      <c r="I41" s="76"/>
      <c r="J41" s="4"/>
      <c r="K41" s="4"/>
      <c r="L41" s="55"/>
    </row>
    <row r="42" spans="1:12" s="3" customFormat="1" ht="90" thickBot="1" x14ac:dyDescent="0.3">
      <c r="B42" s="94" t="s">
        <v>106</v>
      </c>
      <c r="C42" s="95">
        <v>50000</v>
      </c>
      <c r="D42" s="96" t="s">
        <v>84</v>
      </c>
      <c r="E42" s="55"/>
      <c r="F42" s="76"/>
      <c r="J42" s="4"/>
      <c r="K42" s="4"/>
      <c r="L42" s="55"/>
    </row>
    <row r="43" spans="1:12" s="3" customFormat="1" ht="15.75" thickTop="1" x14ac:dyDescent="0.25">
      <c r="B43" s="5"/>
      <c r="C43"/>
      <c r="D43" s="53"/>
      <c r="E43" s="55"/>
      <c r="F43" s="51"/>
    </row>
    <row r="44" spans="1:12" x14ac:dyDescent="0.25">
      <c r="B44" s="5"/>
    </row>
    <row r="45" spans="1:12" x14ac:dyDescent="0.25">
      <c r="B45" s="5"/>
    </row>
    <row r="46" spans="1:12" x14ac:dyDescent="0.25">
      <c r="B46" s="5"/>
    </row>
    <row r="47" spans="1:12" s="3" customFormat="1" x14ac:dyDescent="0.25">
      <c r="A47" s="5"/>
      <c r="B47"/>
      <c r="C47"/>
      <c r="E47" s="55"/>
      <c r="F47" s="51"/>
    </row>
    <row r="48" spans="1:12" s="3" customFormat="1" x14ac:dyDescent="0.25">
      <c r="A48" s="5"/>
      <c r="B48"/>
      <c r="C48"/>
      <c r="E48" s="55"/>
      <c r="F48"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43752</v>
      </c>
    </row>
    <row r="2" spans="1:4" ht="15" customHeight="1" x14ac:dyDescent="0.25">
      <c r="B2" s="27" t="s">
        <v>60</v>
      </c>
      <c r="C2" s="113" t="s">
        <v>49</v>
      </c>
      <c r="D2" s="114"/>
    </row>
    <row r="3" spans="1:4" ht="15" customHeight="1" thickBot="1" x14ac:dyDescent="0.3">
      <c r="B3" s="28" t="s">
        <v>72</v>
      </c>
      <c r="C3" s="115" t="s">
        <v>50</v>
      </c>
      <c r="D3" s="115"/>
    </row>
    <row r="4" spans="1:4" ht="30.75" customHeight="1" thickTop="1" x14ac:dyDescent="0.25">
      <c r="B4" s="31" t="s">
        <v>69</v>
      </c>
      <c r="C4" s="120">
        <v>5.0000000000000001E-3</v>
      </c>
      <c r="D4" s="121"/>
    </row>
    <row r="5" spans="1:4" ht="27" customHeight="1" thickBot="1" x14ac:dyDescent="0.3">
      <c r="B5" s="32" t="s">
        <v>48</v>
      </c>
      <c r="C5" s="122"/>
      <c r="D5" s="123"/>
    </row>
    <row r="6" spans="1:4" ht="38.25" customHeight="1" thickTop="1" x14ac:dyDescent="0.25">
      <c r="B6" s="56" t="s">
        <v>70</v>
      </c>
      <c r="C6" s="116">
        <v>0.4</v>
      </c>
      <c r="D6" s="117"/>
    </row>
    <row r="7" spans="1:4" ht="39" thickBot="1" x14ac:dyDescent="0.3">
      <c r="B7" s="33" t="s">
        <v>56</v>
      </c>
      <c r="C7" s="118"/>
      <c r="D7" s="119"/>
    </row>
    <row r="8" spans="1:4" ht="102.75" thickTop="1" x14ac:dyDescent="0.25">
      <c r="B8" s="34" t="s">
        <v>71</v>
      </c>
      <c r="C8" s="124">
        <v>0.1</v>
      </c>
      <c r="D8" s="121"/>
    </row>
    <row r="9" spans="1:4" ht="77.25" thickBot="1" x14ac:dyDescent="0.3">
      <c r="B9" s="32" t="s">
        <v>65</v>
      </c>
      <c r="C9" s="122"/>
      <c r="D9" s="123"/>
    </row>
    <row r="10" spans="1:4" s="3" customFormat="1" ht="51.75" thickTop="1" x14ac:dyDescent="0.25">
      <c r="A10" s="5"/>
      <c r="B10" s="56" t="s">
        <v>78</v>
      </c>
      <c r="C10" s="125" t="s">
        <v>79</v>
      </c>
      <c r="D10" s="126"/>
    </row>
    <row r="11" spans="1:4" s="3" customFormat="1" ht="51.75" thickBot="1" x14ac:dyDescent="0.3">
      <c r="A11" s="5"/>
      <c r="B11" s="33" t="s">
        <v>80</v>
      </c>
      <c r="C11" s="127" t="s">
        <v>81</v>
      </c>
      <c r="D11" s="128"/>
    </row>
    <row r="12" spans="1:4" ht="15.75" thickTop="1" x14ac:dyDescent="0.25">
      <c r="B12" s="25"/>
      <c r="C12" s="26"/>
      <c r="D12" s="26"/>
    </row>
    <row r="13" spans="1:4" s="3" customFormat="1" ht="15" customHeight="1" x14ac:dyDescent="0.25">
      <c r="A13" s="5"/>
      <c r="B13" s="27" t="s">
        <v>53</v>
      </c>
      <c r="C13" s="113" t="s">
        <v>54</v>
      </c>
      <c r="D13" s="114"/>
    </row>
    <row r="14" spans="1:4" ht="15" customHeight="1" thickBot="1" x14ac:dyDescent="0.3">
      <c r="B14" s="28" t="s">
        <v>52</v>
      </c>
      <c r="C14" s="115" t="s">
        <v>55</v>
      </c>
      <c r="D14" s="115"/>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C7AA4878-3829-461F-8F36-C63EF3E65A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2019-10-14T06:45:20Z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