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239E336B-87AC-43B7-AC92-1926E7594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22" i="1"/>
  <c r="F22" i="1" s="1"/>
  <c r="G22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3" i="1"/>
  <c r="F13" i="1" s="1"/>
  <c r="G13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<sst xmlns="http://schemas.openxmlformats.org/spreadsheetml/2006/main" count="145" uniqueCount="145">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</sst>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7" t="s">
        <v>58</v>
      </c>
      <c r="B1" s="7" t="s">
        <v>76</v>
      </c>
      <c r="C1" s="7" t="s">
        <v>74</v>
      </c>
      <c r="D1" s="7" t="s">
        <v>75</v>
      </c>
      <c r="E1" s="7" t="s">
        <v>90</v>
      </c>
      <c r="F1" s="7" t="s">
        <v>77</v>
      </c>
      <c r="G1" s="7" t="s">
        <v>99</v>
      </c>
    </row>
    <row r="2" spans="1:7" x14ac:dyDescent="0.25">
      <c r="A2" s="8" t="s">
        <v>111</v>
      </c>
      <c r="B2" s="3" t="s">
        <v>112</v>
      </c>
      <c r="C2" s="4" t="s">
        <v>113</v>
      </c>
      <c r="D2" s="5">
        <v>36353868</v>
      </c>
      <c r="E2" s="5">
        <f t="shared" ref="E2:E31" si="0">D2*0.05</f>
        <v>1817693.4000000001</v>
      </c>
      <c r="F2" s="5">
        <f t="shared" ref="F2:F31" si="1">E2*0.1</f>
        <v>181769.34000000003</v>
      </c>
      <c r="G2" s="6">
        <f t="shared" ref="G2:G31" si="2">F2*0.06</f>
        <v>10906.160400000001</v>
      </c>
    </row>
    <row r="3" spans="1:7" x14ac:dyDescent="0.25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25">
      <c r="A4" s="8" t="s">
        <v>1</v>
      </c>
      <c r="B4" s="9" t="s">
        <v>78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25">
      <c r="A5" s="8" t="s">
        <v>0</v>
      </c>
      <c r="B5" s="9" t="s">
        <v>79</v>
      </c>
      <c r="C5" s="10" t="s">
        <v>35</v>
      </c>
      <c r="D5" s="11">
        <v>971502</v>
      </c>
      <c r="E5" s="11">
        <f t="shared" si="0"/>
        <v>48575.100000000006</v>
      </c>
      <c r="F5" s="11">
        <f t="shared" si="1"/>
        <v>4857.5100000000011</v>
      </c>
      <c r="G5" s="2">
        <f t="shared" si="2"/>
        <v>291.45060000000007</v>
      </c>
    </row>
    <row r="6" spans="1:7" x14ac:dyDescent="0.25">
      <c r="A6" s="8" t="s">
        <v>106</v>
      </c>
      <c r="B6" s="9" t="s">
        <v>107</v>
      </c>
      <c r="C6" s="10" t="s">
        <v>105</v>
      </c>
      <c r="D6" s="11">
        <v>300000000</v>
      </c>
      <c r="E6" s="11">
        <f t="shared" si="0"/>
        <v>15000000</v>
      </c>
      <c r="F6" s="11">
        <f t="shared" si="1"/>
        <v>1500000</v>
      </c>
      <c r="G6" s="2">
        <f t="shared" si="2"/>
        <v>90000</v>
      </c>
    </row>
    <row r="7" spans="1:7" x14ac:dyDescent="0.25">
      <c r="A7" s="8" t="s">
        <v>144</v>
      </c>
      <c r="B7" s="9" t="s">
        <v>143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25">
      <c r="A8" s="8" t="s">
        <v>3</v>
      </c>
      <c r="B8" s="9" t="s">
        <v>80</v>
      </c>
      <c r="C8" s="10" t="s">
        <v>59</v>
      </c>
      <c r="D8" s="11">
        <v>2353674756</v>
      </c>
      <c r="E8" s="11">
        <f t="shared" si="0"/>
        <v>117683737.80000001</v>
      </c>
      <c r="F8" s="11">
        <f t="shared" si="1"/>
        <v>11768373.780000001</v>
      </c>
      <c r="G8" s="2">
        <f t="shared" si="2"/>
        <v>706102.42680000002</v>
      </c>
    </row>
    <row r="9" spans="1:7" x14ac:dyDescent="0.25">
      <c r="A9" s="8" t="s">
        <v>55</v>
      </c>
      <c r="B9" s="9" t="s">
        <v>81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25">
      <c r="A10" s="8" t="s">
        <v>32</v>
      </c>
      <c r="B10" s="9" t="s">
        <v>4</v>
      </c>
      <c r="C10" s="10" t="s">
        <v>60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x14ac:dyDescent="0.25">
      <c r="A11" s="8" t="s">
        <v>137</v>
      </c>
      <c r="B11" s="9" t="s">
        <v>138</v>
      </c>
      <c r="C11" s="10" t="s">
        <v>139</v>
      </c>
      <c r="D11" s="11">
        <v>440502243</v>
      </c>
      <c r="E11" s="11">
        <f t="shared" ref="E11" si="3">D11*0.05</f>
        <v>22025112.150000002</v>
      </c>
      <c r="F11" s="11">
        <f t="shared" ref="F11" si="4">E11*0.1</f>
        <v>2202511.2150000003</v>
      </c>
      <c r="G11" s="2">
        <f t="shared" ref="G11" si="5">F11*0.06</f>
        <v>132150.67290000001</v>
      </c>
    </row>
    <row r="12" spans="1:7" x14ac:dyDescent="0.25">
      <c r="A12" s="8" t="s">
        <v>37</v>
      </c>
      <c r="B12" s="9" t="s">
        <v>82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25">
      <c r="A13" s="8" t="s">
        <v>114</v>
      </c>
      <c r="B13" s="9" t="s">
        <v>115</v>
      </c>
      <c r="C13" s="13" t="s">
        <v>116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25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25">
      <c r="A15" s="8" t="s">
        <v>48</v>
      </c>
      <c r="B15" s="9" t="s">
        <v>83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25">
      <c r="A16" s="8" t="s">
        <v>33</v>
      </c>
      <c r="B16" s="9" t="s">
        <v>84</v>
      </c>
      <c r="C16" s="10" t="s">
        <v>61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25">
      <c r="A17" s="8" t="s">
        <v>7</v>
      </c>
      <c r="B17" s="9" t="s">
        <v>52</v>
      </c>
      <c r="C17" s="10" t="s">
        <v>62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25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25">
      <c r="A19" s="8" t="s">
        <v>10</v>
      </c>
      <c r="B19" s="9" t="s">
        <v>85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25">
      <c r="A20" s="8" t="s">
        <v>11</v>
      </c>
      <c r="B20" s="9" t="s">
        <v>86</v>
      </c>
      <c r="C20" s="10" t="s">
        <v>63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25">
      <c r="A21" s="8" t="s">
        <v>12</v>
      </c>
      <c r="B21" s="9" t="s">
        <v>87</v>
      </c>
      <c r="C21" s="10" t="s">
        <v>64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25">
      <c r="A22" s="8" t="s">
        <v>13</v>
      </c>
      <c r="B22" s="9" t="s">
        <v>88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25">
      <c r="A23" s="8" t="s">
        <v>34</v>
      </c>
      <c r="B23" s="9" t="s">
        <v>135</v>
      </c>
      <c r="C23" s="10" t="s">
        <v>65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25">
      <c r="A24" s="8" t="s">
        <v>14</v>
      </c>
      <c r="B24" s="9" t="s">
        <v>89</v>
      </c>
      <c r="C24" s="10" t="s">
        <v>66</v>
      </c>
      <c r="D24" s="12">
        <v>412693573</v>
      </c>
      <c r="E24" s="11">
        <f t="shared" si="0"/>
        <v>20634678.650000002</v>
      </c>
      <c r="F24" s="11">
        <f t="shared" si="1"/>
        <v>2063467.8650000002</v>
      </c>
      <c r="G24" s="2">
        <f t="shared" si="2"/>
        <v>123808.07190000001</v>
      </c>
    </row>
    <row r="25" spans="1:7" x14ac:dyDescent="0.25">
      <c r="A25" s="8" t="s">
        <v>132</v>
      </c>
      <c r="B25" s="9" t="s">
        <v>133</v>
      </c>
      <c r="C25" s="13" t="s">
        <v>134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x14ac:dyDescent="0.25">
      <c r="A26" s="8" t="s">
        <v>117</v>
      </c>
      <c r="B26" s="9" t="s">
        <v>118</v>
      </c>
      <c r="C26" s="13" t="s">
        <v>119</v>
      </c>
      <c r="D26" s="11">
        <v>48003921</v>
      </c>
      <c r="E26" s="11">
        <f t="shared" si="0"/>
        <v>2400196.0500000003</v>
      </c>
      <c r="F26" s="11">
        <f t="shared" si="1"/>
        <v>240019.60500000004</v>
      </c>
      <c r="G26" s="2">
        <f t="shared" si="2"/>
        <v>14401.176300000001</v>
      </c>
    </row>
    <row r="27" spans="1:7" x14ac:dyDescent="0.25">
      <c r="A27" s="8" t="s">
        <v>42</v>
      </c>
      <c r="B27" s="9" t="s">
        <v>91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25">
      <c r="A28" s="8" t="s">
        <v>120</v>
      </c>
      <c r="B28" s="9" t="s">
        <v>121</v>
      </c>
      <c r="C28" s="13" t="s">
        <v>122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25">
      <c r="A29" s="8" t="s">
        <v>15</v>
      </c>
      <c r="B29" s="9" t="s">
        <v>16</v>
      </c>
      <c r="C29" s="10" t="s">
        <v>67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25">
      <c r="A30" s="8" t="s">
        <v>123</v>
      </c>
      <c r="B30" s="9" t="s">
        <v>124</v>
      </c>
      <c r="C30" s="13" t="s">
        <v>125</v>
      </c>
      <c r="D30" s="11">
        <v>168691037</v>
      </c>
      <c r="E30" s="11">
        <f t="shared" si="0"/>
        <v>8434551.8499999996</v>
      </c>
      <c r="F30" s="11">
        <f t="shared" si="1"/>
        <v>843455.18500000006</v>
      </c>
      <c r="G30" s="2">
        <f t="shared" si="2"/>
        <v>50607.311099999999</v>
      </c>
    </row>
    <row r="31" spans="1:7" x14ac:dyDescent="0.25">
      <c r="A31" s="8" t="s">
        <v>17</v>
      </c>
      <c r="B31" s="9" t="s">
        <v>100</v>
      </c>
      <c r="C31" s="10" t="s">
        <v>101</v>
      </c>
      <c r="D31" s="11">
        <v>31400000</v>
      </c>
      <c r="E31" s="11">
        <f t="shared" si="0"/>
        <v>1570000</v>
      </c>
      <c r="F31" s="11">
        <f t="shared" si="1"/>
        <v>157000</v>
      </c>
      <c r="G31" s="2">
        <f t="shared" si="2"/>
        <v>9420</v>
      </c>
    </row>
    <row r="32" spans="1:7" x14ac:dyDescent="0.25">
      <c r="A32" s="8" t="s">
        <v>18</v>
      </c>
      <c r="B32" s="9" t="s">
        <v>19</v>
      </c>
      <c r="C32" s="10" t="s">
        <v>68</v>
      </c>
      <c r="D32" s="11">
        <v>110782980</v>
      </c>
      <c r="E32" s="11">
        <f t="shared" ref="E32:E47" si="6">D32*0.05</f>
        <v>5539149</v>
      </c>
      <c r="F32" s="11">
        <f t="shared" ref="F32:F47" si="7">E32*0.1</f>
        <v>553914.9</v>
      </c>
      <c r="G32" s="2">
        <f t="shared" ref="G32:G47" si="8">F32*0.06</f>
        <v>33234.894</v>
      </c>
    </row>
    <row r="33" spans="1:7" x14ac:dyDescent="0.25">
      <c r="A33" s="8" t="s">
        <v>20</v>
      </c>
      <c r="B33" s="9" t="s">
        <v>136</v>
      </c>
      <c r="C33" s="10" t="s">
        <v>69</v>
      </c>
      <c r="D33" s="11">
        <v>142891161</v>
      </c>
      <c r="E33" s="11">
        <f t="shared" si="6"/>
        <v>7144558.0500000007</v>
      </c>
      <c r="F33" s="11">
        <f t="shared" si="7"/>
        <v>714455.80500000017</v>
      </c>
      <c r="G33" s="2">
        <f t="shared" si="8"/>
        <v>42867.348300000005</v>
      </c>
    </row>
    <row r="34" spans="1:7" x14ac:dyDescent="0.25">
      <c r="A34" s="8" t="s">
        <v>140</v>
      </c>
      <c r="B34" s="9" t="s">
        <v>141</v>
      </c>
      <c r="C34" s="13" t="s">
        <v>142</v>
      </c>
      <c r="D34" s="11">
        <v>126431958</v>
      </c>
      <c r="E34" s="11">
        <f>D34*0.05</f>
        <v>6321597.9000000004</v>
      </c>
      <c r="F34" s="11">
        <f>E34*0.1</f>
        <v>632159.79</v>
      </c>
      <c r="G34" s="2">
        <f>F34*0.06</f>
        <v>37929.587400000004</v>
      </c>
    </row>
    <row r="35" spans="1:7" x14ac:dyDescent="0.25">
      <c r="A35" s="8" t="s">
        <v>126</v>
      </c>
      <c r="B35" s="9" t="s">
        <v>127</v>
      </c>
      <c r="C35" s="13" t="s">
        <v>128</v>
      </c>
      <c r="D35" s="11">
        <v>40693350</v>
      </c>
      <c r="E35" s="11">
        <f t="shared" si="6"/>
        <v>2034667.5</v>
      </c>
      <c r="F35" s="11">
        <f t="shared" si="7"/>
        <v>203466.75</v>
      </c>
      <c r="G35" s="2">
        <f t="shared" si="8"/>
        <v>12208.004999999999</v>
      </c>
    </row>
    <row r="36" spans="1:7" x14ac:dyDescent="0.25">
      <c r="A36" s="8" t="s">
        <v>21</v>
      </c>
      <c r="B36" s="9" t="s">
        <v>92</v>
      </c>
      <c r="C36" s="10" t="s">
        <v>70</v>
      </c>
      <c r="D36" s="11">
        <v>370062741</v>
      </c>
      <c r="E36" s="11">
        <f t="shared" si="6"/>
        <v>18503137.050000001</v>
      </c>
      <c r="F36" s="11">
        <f t="shared" si="7"/>
        <v>1850313.7050000001</v>
      </c>
      <c r="G36" s="2">
        <f t="shared" si="8"/>
        <v>111018.8223</v>
      </c>
    </row>
    <row r="37" spans="1:7" ht="16.5" customHeight="1" x14ac:dyDescent="0.25">
      <c r="A37" s="8" t="s">
        <v>102</v>
      </c>
      <c r="B37" s="9" t="s">
        <v>103</v>
      </c>
      <c r="C37" s="10" t="s">
        <v>104</v>
      </c>
      <c r="D37" s="11">
        <v>73774142</v>
      </c>
      <c r="E37" s="11">
        <f t="shared" si="6"/>
        <v>3688707.1</v>
      </c>
      <c r="F37" s="11">
        <f t="shared" si="7"/>
        <v>368870.71</v>
      </c>
      <c r="G37" s="2">
        <f t="shared" si="8"/>
        <v>22132.242600000001</v>
      </c>
    </row>
    <row r="38" spans="1:7" x14ac:dyDescent="0.25">
      <c r="A38" s="8" t="s">
        <v>53</v>
      </c>
      <c r="B38" s="9" t="s">
        <v>93</v>
      </c>
      <c r="C38" s="10" t="s">
        <v>54</v>
      </c>
      <c r="D38" s="11">
        <v>48624764</v>
      </c>
      <c r="E38" s="11">
        <f t="shared" si="6"/>
        <v>2431238.2000000002</v>
      </c>
      <c r="F38" s="11">
        <f t="shared" si="7"/>
        <v>243123.82000000004</v>
      </c>
      <c r="G38" s="2">
        <f t="shared" si="8"/>
        <v>14587.429200000002</v>
      </c>
    </row>
    <row r="39" spans="1:7" x14ac:dyDescent="0.25">
      <c r="A39" s="8" t="s">
        <v>129</v>
      </c>
      <c r="B39" s="9" t="s">
        <v>130</v>
      </c>
      <c r="C39" s="13" t="s">
        <v>131</v>
      </c>
      <c r="D39" s="11">
        <v>43741452</v>
      </c>
      <c r="E39" s="11">
        <f t="shared" si="6"/>
        <v>2187072.6</v>
      </c>
      <c r="F39" s="11">
        <f t="shared" si="7"/>
        <v>218707.26</v>
      </c>
      <c r="G39" s="2">
        <f t="shared" si="8"/>
        <v>13122.435600000001</v>
      </c>
    </row>
    <row r="40" spans="1:7" x14ac:dyDescent="0.25">
      <c r="A40" s="8" t="s">
        <v>22</v>
      </c>
      <c r="B40" s="9" t="s">
        <v>94</v>
      </c>
      <c r="C40" s="10" t="s">
        <v>23</v>
      </c>
      <c r="D40" s="11">
        <v>25000000</v>
      </c>
      <c r="E40" s="11">
        <f t="shared" si="6"/>
        <v>1250000</v>
      </c>
      <c r="F40" s="11">
        <f t="shared" si="7"/>
        <v>125000</v>
      </c>
      <c r="G40" s="2">
        <f t="shared" si="8"/>
        <v>7500</v>
      </c>
    </row>
    <row r="41" spans="1:7" x14ac:dyDescent="0.25">
      <c r="A41" s="8" t="s">
        <v>24</v>
      </c>
      <c r="B41" s="9" t="s">
        <v>25</v>
      </c>
      <c r="C41" s="10" t="s">
        <v>71</v>
      </c>
      <c r="D41" s="11">
        <v>369270000</v>
      </c>
      <c r="E41" s="11">
        <f t="shared" si="6"/>
        <v>18463500</v>
      </c>
      <c r="F41" s="11">
        <f t="shared" si="7"/>
        <v>1846350</v>
      </c>
      <c r="G41" s="2">
        <f t="shared" si="8"/>
        <v>110781</v>
      </c>
    </row>
    <row r="42" spans="1:7" x14ac:dyDescent="0.25">
      <c r="A42" s="8" t="s">
        <v>108</v>
      </c>
      <c r="B42" s="9" t="s">
        <v>109</v>
      </c>
      <c r="C42" s="13" t="s">
        <v>110</v>
      </c>
      <c r="D42" s="11">
        <v>24745934</v>
      </c>
      <c r="E42" s="11">
        <f t="shared" si="6"/>
        <v>1237296.7</v>
      </c>
      <c r="F42" s="11">
        <f t="shared" si="7"/>
        <v>123729.67</v>
      </c>
      <c r="G42" s="2">
        <f t="shared" si="8"/>
        <v>7423.7801999999992</v>
      </c>
    </row>
    <row r="43" spans="1:7" x14ac:dyDescent="0.25">
      <c r="A43" s="8" t="s">
        <v>50</v>
      </c>
      <c r="B43" s="9" t="s">
        <v>95</v>
      </c>
      <c r="C43" s="10" t="s">
        <v>72</v>
      </c>
      <c r="D43" s="11">
        <v>107222688</v>
      </c>
      <c r="E43" s="11">
        <f t="shared" si="6"/>
        <v>5361134.4000000004</v>
      </c>
      <c r="F43" s="11">
        <f t="shared" si="7"/>
        <v>536113.44000000006</v>
      </c>
      <c r="G43" s="2">
        <f t="shared" si="8"/>
        <v>32166.806400000001</v>
      </c>
    </row>
    <row r="44" spans="1:7" x14ac:dyDescent="0.25">
      <c r="A44" s="8" t="s">
        <v>26</v>
      </c>
      <c r="B44" s="9" t="s">
        <v>27</v>
      </c>
      <c r="C44" s="10" t="s">
        <v>73</v>
      </c>
      <c r="D44" s="11">
        <v>66850563</v>
      </c>
      <c r="E44" s="11">
        <f t="shared" si="6"/>
        <v>3342528.1500000004</v>
      </c>
      <c r="F44" s="11">
        <f t="shared" si="7"/>
        <v>334252.81500000006</v>
      </c>
      <c r="G44" s="2">
        <f t="shared" si="8"/>
        <v>20055.168900000004</v>
      </c>
    </row>
    <row r="45" spans="1:7" x14ac:dyDescent="0.25">
      <c r="A45" s="8" t="s">
        <v>46</v>
      </c>
      <c r="B45" s="9" t="s">
        <v>96</v>
      </c>
      <c r="C45" s="10" t="s">
        <v>45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x14ac:dyDescent="0.25">
      <c r="A46" s="8" t="s">
        <v>28</v>
      </c>
      <c r="B46" s="9" t="s">
        <v>97</v>
      </c>
      <c r="C46" s="10" t="s">
        <v>47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x14ac:dyDescent="0.25">
      <c r="A47" s="8" t="s">
        <v>29</v>
      </c>
      <c r="B47" s="9" t="s">
        <v>98</v>
      </c>
      <c r="C47" s="13" t="s">
        <v>30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2025-03-27T14:00:23Z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