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05565813-16B8-4C80-B368-1C0C7EBF4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2" i="1"/>
  <c r="F22" i="1" s="1"/>
  <c r="G22" i="1" s="1"/>
  <c r="E42" i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<sst xmlns="http://schemas.openxmlformats.org/spreadsheetml/2006/main" count="148" uniqueCount="148">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</sst>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09375" defaultRowHeight="14.4" x14ac:dyDescent="0.3"/>
  <cols>
    <col min="1" max="1" width="11.88671875" style="1" bestFit="1" customWidth="1"/>
    <col min="2" max="2" width="55.44140625" style="1" bestFit="1" customWidth="1"/>
    <col min="3" max="3" width="14.109375" style="1" bestFit="1" customWidth="1"/>
    <col min="4" max="4" width="19.109375" style="1" bestFit="1" customWidth="1"/>
    <col min="5" max="5" width="26.88671875" style="1" bestFit="1" customWidth="1"/>
    <col min="6" max="6" width="24" style="1" bestFit="1" customWidth="1"/>
    <col min="7" max="7" width="26" style="1" bestFit="1" customWidth="1"/>
    <col min="8" max="8" width="3.109375" style="1" customWidth="1"/>
    <col min="9" max="16384" width="9.109375" style="1"/>
  </cols>
  <sheetData>
    <row r="1" spans="1:7" ht="66" x14ac:dyDescent="0.3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3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3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3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3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3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3">
      <c r="A7" s="4" t="s">
        <v>3</v>
      </c>
      <c r="B7" s="6" t="s">
        <v>84</v>
      </c>
      <c r="C7" s="7" t="s">
        <v>63</v>
      </c>
      <c r="D7" s="8">
        <v>2352977294</v>
      </c>
      <c r="E7" s="8">
        <f t="shared" si="0"/>
        <v>117648864.7</v>
      </c>
      <c r="F7" s="8">
        <f t="shared" si="1"/>
        <v>11764886.470000001</v>
      </c>
      <c r="G7" s="12">
        <f t="shared" si="2"/>
        <v>705893.18819999998</v>
      </c>
    </row>
    <row r="8" spans="1:7" x14ac:dyDescent="0.3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3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3">
      <c r="A10" s="4" t="s">
        <v>145</v>
      </c>
      <c r="B10" s="6" t="s">
        <v>146</v>
      </c>
      <c r="C10" s="7" t="s">
        <v>147</v>
      </c>
      <c r="D10" s="9">
        <v>441851775</v>
      </c>
      <c r="E10" s="8">
        <f t="shared" ref="E10" si="3">D10*0.05</f>
        <v>22092588.75</v>
      </c>
      <c r="F10" s="8">
        <f t="shared" ref="F10" si="4">E10*0.1</f>
        <v>2209258.875</v>
      </c>
      <c r="G10" s="12">
        <f t="shared" ref="G10" si="5">F10*0.06</f>
        <v>132555.5325</v>
      </c>
    </row>
    <row r="11" spans="1:7" x14ac:dyDescent="0.3">
      <c r="A11" s="4" t="s">
        <v>39</v>
      </c>
      <c r="B11" s="6" t="s">
        <v>86</v>
      </c>
      <c r="C11" s="7" t="s">
        <v>40</v>
      </c>
      <c r="D11" s="8">
        <v>212384903</v>
      </c>
      <c r="E11" s="8">
        <f t="shared" si="0"/>
        <v>10619245.15</v>
      </c>
      <c r="F11" s="8">
        <f t="shared" si="1"/>
        <v>1061924.5150000001</v>
      </c>
      <c r="G11" s="12">
        <f t="shared" si="2"/>
        <v>63715.470900000008</v>
      </c>
    </row>
    <row r="12" spans="1:7" x14ac:dyDescent="0.3">
      <c r="A12" s="4" t="s">
        <v>119</v>
      </c>
      <c r="B12" s="6" t="s">
        <v>120</v>
      </c>
      <c r="C12" s="11" t="s">
        <v>121</v>
      </c>
      <c r="D12" s="8">
        <v>18680300</v>
      </c>
      <c r="E12" s="8">
        <f t="shared" si="0"/>
        <v>934015</v>
      </c>
      <c r="F12" s="8">
        <f t="shared" si="1"/>
        <v>93401.5</v>
      </c>
      <c r="G12" s="12">
        <f t="shared" si="2"/>
        <v>5604.09</v>
      </c>
    </row>
    <row r="13" spans="1:7" x14ac:dyDescent="0.3">
      <c r="A13" s="4" t="s">
        <v>5</v>
      </c>
      <c r="B13" s="6" t="s">
        <v>53</v>
      </c>
      <c r="C13" s="7" t="s">
        <v>6</v>
      </c>
      <c r="D13" s="8">
        <v>373239562</v>
      </c>
      <c r="E13" s="8">
        <f t="shared" si="0"/>
        <v>18661978.100000001</v>
      </c>
      <c r="F13" s="8">
        <f t="shared" si="1"/>
        <v>1866197.8100000003</v>
      </c>
      <c r="G13" s="12">
        <f t="shared" si="2"/>
        <v>111971.86860000002</v>
      </c>
    </row>
    <row r="14" spans="1:7" x14ac:dyDescent="0.3">
      <c r="A14" s="4" t="s">
        <v>50</v>
      </c>
      <c r="B14" s="6" t="s">
        <v>87</v>
      </c>
      <c r="C14" s="7" t="s">
        <v>51</v>
      </c>
      <c r="D14" s="8">
        <v>375241586</v>
      </c>
      <c r="E14" s="8">
        <f t="shared" si="0"/>
        <v>18762079.300000001</v>
      </c>
      <c r="F14" s="8">
        <f t="shared" si="1"/>
        <v>1876207.9300000002</v>
      </c>
      <c r="G14" s="12">
        <f t="shared" si="2"/>
        <v>112572.4758</v>
      </c>
    </row>
    <row r="15" spans="1:7" x14ac:dyDescent="0.3">
      <c r="A15" s="4" t="s">
        <v>34</v>
      </c>
      <c r="B15" s="6" t="s">
        <v>88</v>
      </c>
      <c r="C15" s="7" t="s">
        <v>65</v>
      </c>
      <c r="D15" s="8">
        <v>348192005</v>
      </c>
      <c r="E15" s="8">
        <f t="shared" si="0"/>
        <v>17409600.25</v>
      </c>
      <c r="F15" s="8">
        <f t="shared" si="1"/>
        <v>1740960.0250000001</v>
      </c>
      <c r="G15" s="12">
        <f t="shared" si="2"/>
        <v>104457.6015</v>
      </c>
    </row>
    <row r="16" spans="1:7" x14ac:dyDescent="0.3">
      <c r="A16" s="4" t="s">
        <v>7</v>
      </c>
      <c r="B16" s="6" t="s">
        <v>54</v>
      </c>
      <c r="C16" s="7" t="s">
        <v>66</v>
      </c>
      <c r="D16" s="8">
        <v>305635185</v>
      </c>
      <c r="E16" s="8">
        <f t="shared" si="0"/>
        <v>15281759.25</v>
      </c>
      <c r="F16" s="8">
        <f t="shared" si="1"/>
        <v>1528175.925</v>
      </c>
      <c r="G16" s="12">
        <f t="shared" si="2"/>
        <v>91690.555500000002</v>
      </c>
    </row>
    <row r="17" spans="1:7" x14ac:dyDescent="0.3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3">
      <c r="A18" s="4" t="s">
        <v>10</v>
      </c>
      <c r="B18" s="6" t="s">
        <v>89</v>
      </c>
      <c r="C18" s="7" t="s">
        <v>32</v>
      </c>
      <c r="D18" s="10">
        <v>3676736329</v>
      </c>
      <c r="E18" s="8">
        <f t="shared" si="0"/>
        <v>183836816.45000002</v>
      </c>
      <c r="F18" s="8">
        <f t="shared" si="1"/>
        <v>18383681.645000003</v>
      </c>
      <c r="G18" s="12">
        <f t="shared" si="2"/>
        <v>1103020.8987000003</v>
      </c>
    </row>
    <row r="19" spans="1:7" x14ac:dyDescent="0.3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3">
      <c r="A20" s="4" t="s">
        <v>122</v>
      </c>
      <c r="B20" s="6" t="s">
        <v>123</v>
      </c>
      <c r="C20" s="11" t="s">
        <v>124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3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3">
      <c r="A22" s="4" t="s">
        <v>13</v>
      </c>
      <c r="B22" s="6" t="s">
        <v>92</v>
      </c>
      <c r="C22" s="7" t="s">
        <v>38</v>
      </c>
      <c r="D22" s="8">
        <v>52516977</v>
      </c>
      <c r="E22" s="8">
        <f t="shared" si="0"/>
        <v>2625848.85</v>
      </c>
      <c r="F22" s="8">
        <f t="shared" si="1"/>
        <v>262584.88500000001</v>
      </c>
      <c r="G22" s="12">
        <f t="shared" si="2"/>
        <v>15755.0931</v>
      </c>
    </row>
    <row r="23" spans="1:7" x14ac:dyDescent="0.3">
      <c r="A23" s="4" t="s">
        <v>35</v>
      </c>
      <c r="B23" s="6" t="s">
        <v>143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3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3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3">
      <c r="A26" s="4" t="s">
        <v>140</v>
      </c>
      <c r="B26" s="6" t="s">
        <v>141</v>
      </c>
      <c r="C26" s="11" t="s">
        <v>142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3">
      <c r="A27" s="4" t="s">
        <v>125</v>
      </c>
      <c r="B27" s="6" t="s">
        <v>126</v>
      </c>
      <c r="C27" s="11" t="s">
        <v>127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3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3">
      <c r="A29" s="4" t="s">
        <v>128</v>
      </c>
      <c r="B29" s="6" t="s">
        <v>129</v>
      </c>
      <c r="C29" s="11" t="s">
        <v>130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3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3">
      <c r="A31" s="4" t="s">
        <v>131</v>
      </c>
      <c r="B31" s="6" t="s">
        <v>132</v>
      </c>
      <c r="C31" s="11" t="s">
        <v>133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3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3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6">D33*0.05</f>
        <v>5539149</v>
      </c>
      <c r="F33" s="8">
        <f t="shared" ref="F33:F48" si="7">E33*0.1</f>
        <v>553914.9</v>
      </c>
      <c r="G33" s="12">
        <f t="shared" ref="G33:G48" si="8">F33*0.06</f>
        <v>33234.894</v>
      </c>
    </row>
    <row r="34" spans="1:7" x14ac:dyDescent="0.3">
      <c r="A34" s="4" t="s">
        <v>20</v>
      </c>
      <c r="B34" s="6" t="s">
        <v>144</v>
      </c>
      <c r="C34" s="7" t="s">
        <v>73</v>
      </c>
      <c r="D34" s="8">
        <v>142891161</v>
      </c>
      <c r="E34" s="8">
        <f t="shared" si="6"/>
        <v>7144558.0500000007</v>
      </c>
      <c r="F34" s="8">
        <f t="shared" si="7"/>
        <v>714455.80500000017</v>
      </c>
      <c r="G34" s="12">
        <f t="shared" si="8"/>
        <v>42867.348300000005</v>
      </c>
    </row>
    <row r="35" spans="1:7" x14ac:dyDescent="0.3">
      <c r="A35" s="4" t="s">
        <v>134</v>
      </c>
      <c r="B35" s="6" t="s">
        <v>135</v>
      </c>
      <c r="C35" s="11" t="s">
        <v>136</v>
      </c>
      <c r="D35" s="8">
        <v>40693350</v>
      </c>
      <c r="E35" s="8">
        <f t="shared" si="6"/>
        <v>2034667.5</v>
      </c>
      <c r="F35" s="8">
        <f t="shared" si="7"/>
        <v>203466.75</v>
      </c>
      <c r="G35" s="12">
        <f t="shared" si="8"/>
        <v>12208.004999999999</v>
      </c>
    </row>
    <row r="36" spans="1:7" x14ac:dyDescent="0.3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6"/>
        <v>18503137.050000001</v>
      </c>
      <c r="F36" s="8">
        <f t="shared" si="7"/>
        <v>1850313.7050000001</v>
      </c>
      <c r="G36" s="12">
        <f t="shared" si="8"/>
        <v>111018.8223</v>
      </c>
    </row>
    <row r="37" spans="1:7" ht="16.5" customHeight="1" x14ac:dyDescent="0.3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6"/>
        <v>3688707.1</v>
      </c>
      <c r="F37" s="8">
        <f t="shared" si="7"/>
        <v>368870.71</v>
      </c>
      <c r="G37" s="12">
        <f t="shared" si="8"/>
        <v>22132.242600000001</v>
      </c>
    </row>
    <row r="38" spans="1:7" x14ac:dyDescent="0.3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6"/>
        <v>2431238.2000000002</v>
      </c>
      <c r="F38" s="8">
        <f t="shared" si="7"/>
        <v>243123.82000000004</v>
      </c>
      <c r="G38" s="12">
        <f t="shared" si="8"/>
        <v>14587.429200000002</v>
      </c>
    </row>
    <row r="39" spans="1:7" x14ac:dyDescent="0.3">
      <c r="A39" s="4" t="s">
        <v>137</v>
      </c>
      <c r="B39" s="6" t="s">
        <v>138</v>
      </c>
      <c r="C39" s="11" t="s">
        <v>139</v>
      </c>
      <c r="D39" s="8">
        <v>43741452</v>
      </c>
      <c r="E39" s="8">
        <f t="shared" si="6"/>
        <v>2187072.6</v>
      </c>
      <c r="F39" s="8">
        <f t="shared" si="7"/>
        <v>218707.26</v>
      </c>
      <c r="G39" s="12">
        <f t="shared" si="8"/>
        <v>13122.435600000001</v>
      </c>
    </row>
    <row r="40" spans="1:7" x14ac:dyDescent="0.3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6"/>
        <v>1250000</v>
      </c>
      <c r="F40" s="8">
        <f t="shared" si="7"/>
        <v>125000</v>
      </c>
      <c r="G40" s="12">
        <f t="shared" si="8"/>
        <v>7500</v>
      </c>
    </row>
    <row r="41" spans="1:7" x14ac:dyDescent="0.3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6"/>
        <v>19100000</v>
      </c>
      <c r="F41" s="8">
        <f t="shared" si="7"/>
        <v>1910000</v>
      </c>
      <c r="G41" s="12">
        <f t="shared" si="8"/>
        <v>114600</v>
      </c>
    </row>
    <row r="42" spans="1:7" x14ac:dyDescent="0.3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6"/>
        <v>1229322.3</v>
      </c>
      <c r="F42" s="8">
        <f t="shared" si="7"/>
        <v>122932.23000000001</v>
      </c>
      <c r="G42" s="12">
        <f t="shared" si="8"/>
        <v>7375.9338000000007</v>
      </c>
    </row>
    <row r="43" spans="1:7" x14ac:dyDescent="0.3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6"/>
        <v>5361134.4000000004</v>
      </c>
      <c r="F43" s="8">
        <f t="shared" si="7"/>
        <v>536113.44000000006</v>
      </c>
      <c r="G43" s="12">
        <f t="shared" si="8"/>
        <v>32166.806400000001</v>
      </c>
    </row>
    <row r="44" spans="1:7" x14ac:dyDescent="0.3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6"/>
        <v>3342528.1500000004</v>
      </c>
      <c r="F44" s="8">
        <f t="shared" si="7"/>
        <v>334252.81500000006</v>
      </c>
      <c r="G44" s="12">
        <f t="shared" si="8"/>
        <v>20055.168900000004</v>
      </c>
    </row>
    <row r="45" spans="1:7" x14ac:dyDescent="0.3">
      <c r="A45" s="4" t="s">
        <v>36</v>
      </c>
      <c r="B45" s="6" t="s">
        <v>100</v>
      </c>
      <c r="C45" s="7" t="s">
        <v>28</v>
      </c>
      <c r="D45" s="9">
        <v>118355090</v>
      </c>
      <c r="E45" s="8">
        <f t="shared" si="6"/>
        <v>5917754.5</v>
      </c>
      <c r="F45" s="8">
        <f t="shared" si="7"/>
        <v>591775.45000000007</v>
      </c>
      <c r="G45" s="12">
        <f t="shared" si="8"/>
        <v>35506.527000000002</v>
      </c>
    </row>
    <row r="46" spans="1:7" x14ac:dyDescent="0.3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6"/>
        <v>3916273.75</v>
      </c>
      <c r="F46" s="8">
        <f t="shared" si="7"/>
        <v>391627.375</v>
      </c>
      <c r="G46" s="12">
        <f t="shared" si="8"/>
        <v>23497.642499999998</v>
      </c>
    </row>
    <row r="47" spans="1:7" x14ac:dyDescent="0.3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6"/>
        <v>62518361.150000006</v>
      </c>
      <c r="F47" s="8">
        <f t="shared" si="7"/>
        <v>6251836.1150000012</v>
      </c>
      <c r="G47" s="12">
        <f t="shared" si="8"/>
        <v>375110.16690000007</v>
      </c>
    </row>
    <row r="48" spans="1:7" x14ac:dyDescent="0.3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6"/>
        <v>12959488.050000001</v>
      </c>
      <c r="F48" s="8">
        <f t="shared" si="7"/>
        <v>1295948.8050000002</v>
      </c>
      <c r="G48" s="12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2024-11-14T14:00:05Z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