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" windowWidth="22980" windowHeight="8472"/>
  </bookViews>
  <sheets>
    <sheet name="EFG" sheetId="2" r:id="rId1"/>
  </sheets>
  <calcPr calcId="145621"/>
</workbook>
</file>

<file path=xl/calcChain.xml><?xml version="1.0" encoding="utf-8"?>
<calcChain xmlns="http://schemas.openxmlformats.org/spreadsheetml/2006/main">
  <c r="F25" i="2" l="1"/>
  <c r="F20" i="2"/>
  <c r="F14" i="2"/>
  <c r="F12" i="2"/>
  <c r="D25" i="2"/>
  <c r="D20" i="2"/>
  <c r="D14" i="2"/>
  <c r="D12" i="2" s="1"/>
  <c r="D32" i="2" l="1"/>
  <c r="E25" i="2" s="1"/>
  <c r="F32" i="2"/>
  <c r="E12" i="2" l="1"/>
  <c r="G13" i="2"/>
  <c r="G21" i="2"/>
  <c r="G29" i="2"/>
  <c r="G22" i="2"/>
  <c r="G30" i="2"/>
  <c r="G28" i="2"/>
  <c r="G15" i="2"/>
  <c r="G23" i="2"/>
  <c r="G31" i="2"/>
  <c r="G16" i="2"/>
  <c r="G24" i="2"/>
  <c r="G17" i="2"/>
  <c r="G18" i="2"/>
  <c r="G26" i="2"/>
  <c r="G19" i="2"/>
  <c r="G27" i="2"/>
  <c r="G25" i="2"/>
  <c r="G12" i="2"/>
  <c r="G20" i="2"/>
  <c r="G14" i="2"/>
  <c r="E15" i="2"/>
  <c r="E23" i="2"/>
  <c r="E31" i="2"/>
  <c r="E16" i="2"/>
  <c r="E24" i="2"/>
  <c r="E18" i="2"/>
  <c r="E26" i="2"/>
  <c r="E17" i="2"/>
  <c r="E19" i="2"/>
  <c r="E27" i="2"/>
  <c r="E32" i="2"/>
  <c r="G32" i="2" s="1"/>
  <c r="E20" i="2"/>
  <c r="E28" i="2"/>
  <c r="E13" i="2"/>
  <c r="E21" i="2"/>
  <c r="E29" i="2"/>
  <c r="E14" i="2"/>
  <c r="E22" i="2"/>
  <c r="E30" i="2"/>
</calcChain>
</file>

<file path=xl/sharedStrings.xml><?xml version="1.0" encoding="utf-8"?>
<sst xmlns="http://schemas.openxmlformats.org/spreadsheetml/2006/main" count="31" uniqueCount="29">
  <si>
    <t>Κεφαλαιοποίηση</t>
  </si>
  <si>
    <t>Μερίδ. με υπόλ.</t>
  </si>
  <si>
    <t>Κατηγορίες Επενδυτών</t>
  </si>
  <si>
    <t>πλήθος</t>
  </si>
  <si>
    <t>%</t>
  </si>
  <si>
    <t>Ι. Ημεδαποί Επενδυτές</t>
  </si>
  <si>
    <t>Ιδιώτες Ημεδαποί</t>
  </si>
  <si>
    <t>Ιδιωτικές Χρηματοοικονομικές</t>
  </si>
  <si>
    <t>Ασφ. Εταιρ. &amp; Συνταξιοδοτ. Κεφάλαια</t>
  </si>
  <si>
    <t>Εταιρείες Επενδύσεων</t>
  </si>
  <si>
    <t>Αμοιβαία Κεφάλαια</t>
  </si>
  <si>
    <t>Χρηματοπιστωτικά Ιδρύματα</t>
  </si>
  <si>
    <t>Λοιπά Ιδιωτικών Χρηματοοικονομικών</t>
  </si>
  <si>
    <t>Ιδιωτικές μη Χρηματοοικονομικές</t>
  </si>
  <si>
    <t>Εταιρείες (ΑΕ, ΕΠΕ, ΟΕ, κλπ)</t>
  </si>
  <si>
    <t>Λοιπά Ιδιωτικών μη Χρηματοοικονομικών</t>
  </si>
  <si>
    <t>Δημόσιος Τομέας</t>
  </si>
  <si>
    <t>Λοιποί Ημεδαποί Επενδυτές</t>
  </si>
  <si>
    <t>ΙΙ. Αλλοδαποί Επενδυτές</t>
  </si>
  <si>
    <t>Ιδιώτες - Αλλοδαποί</t>
  </si>
  <si>
    <t>Νομικά Πρόσωπα</t>
  </si>
  <si>
    <t>Θεσμικοί Επενδυτές</t>
  </si>
  <si>
    <t>Λοιπά Νομικά Πρόσωπα</t>
  </si>
  <si>
    <t>Λοιποί Αλλοδαποί Επενδυτές</t>
  </si>
  <si>
    <t>III. Λοιποί Επενδυτές</t>
  </si>
  <si>
    <t>Σύνολα (I+II+III)</t>
  </si>
  <si>
    <t>Κατανομή Επενδυτών - Κωδ: 101013</t>
  </si>
  <si>
    <t>Ονομασία Εισηγμένης Εταιρίας</t>
  </si>
  <si>
    <t>Στοιχεία 18/04/2012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</si>
</sst>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61"/>
      <scheme val="minor"/>
    </font>
    <font>
      <sz val="8"/>
      <name val="Verdana"/>
      <charset val="161"/>
    </font>
    <font>
      <sz val="10"/>
      <name val="Arial"/>
      <charset val="161"/>
    </font>
    <font>
      <sz val="11"/>
      <color theme="1"/>
      <name val="Calibri"/>
      <family val="2"/>
      <scheme val="minor"/>
    </font>
    <font>
      <b/>
      <sz val="9"/>
      <name val="Arial Narrow"/>
      <family val="2"/>
      <charset val="161"/>
    </font>
    <font>
      <sz val="9"/>
      <name val="Arial Narrow"/>
      <family val="2"/>
      <charset val="161"/>
    </font>
    <font>
      <b/>
      <sz val="9"/>
      <color indexed="9"/>
      <name val="Arial Narrow"/>
      <family val="2"/>
      <charset val="161"/>
    </font>
    <font>
      <b/>
      <i/>
      <sz val="9"/>
      <name val="Arial Narrow"/>
      <family val="2"/>
      <charset val="161"/>
    </font>
    <font>
      <sz val="9"/>
      <color indexed="9"/>
      <name val="Arial Narrow"/>
      <family val="2"/>
      <charset val="161"/>
    </font>
    <font>
      <b/>
      <sz val="10"/>
      <color theme="0"/>
      <name val="Georgia"/>
      <family val="1"/>
      <charset val="161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9"/>
        <bgColor indexed="64"/>
      </patternFill>
    </fill>
    <fill>
      <patternFill patternType="solid">
        <fgColor theme="9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39"/>
      </left>
      <right/>
      <top style="thin">
        <color indexed="39"/>
      </top>
      <bottom/>
      <diagonal/>
    </border>
    <border>
      <left/>
      <right style="thin">
        <color indexed="39"/>
      </right>
      <top style="thin">
        <color indexed="39"/>
      </top>
      <bottom/>
      <diagonal/>
    </border>
    <border>
      <left style="thin">
        <color indexed="39"/>
      </left>
      <right/>
      <top style="thin">
        <color indexed="39"/>
      </top>
      <bottom style="thin">
        <color indexed="39"/>
      </bottom>
      <diagonal/>
    </border>
    <border>
      <left/>
      <right/>
      <top style="thin">
        <color indexed="39"/>
      </top>
      <bottom style="thin">
        <color indexed="39"/>
      </bottom>
      <diagonal/>
    </border>
    <border>
      <left/>
      <right style="thin">
        <color indexed="39"/>
      </right>
      <top style="thin">
        <color indexed="39"/>
      </top>
      <bottom style="thin">
        <color indexed="39"/>
      </bottom>
      <diagonal/>
    </border>
    <border>
      <left style="thin">
        <color indexed="39"/>
      </left>
      <right/>
      <top/>
      <bottom/>
      <diagonal/>
    </border>
    <border>
      <left/>
      <right style="thin">
        <color indexed="39"/>
      </right>
      <top/>
      <bottom/>
      <diagonal/>
    </border>
    <border>
      <left style="thin">
        <color indexed="39"/>
      </left>
      <right/>
      <top/>
      <bottom style="thin">
        <color indexed="31"/>
      </bottom>
      <diagonal/>
    </border>
    <border>
      <left/>
      <right style="thin">
        <color indexed="39"/>
      </right>
      <top/>
      <bottom style="thin">
        <color indexed="31"/>
      </bottom>
      <diagonal/>
    </border>
    <border>
      <left style="thin">
        <color indexed="39"/>
      </left>
      <right/>
      <top style="thin">
        <color indexed="31"/>
      </top>
      <bottom style="thin">
        <color indexed="31"/>
      </bottom>
      <diagonal/>
    </border>
    <border>
      <left/>
      <right style="thin">
        <color indexed="39"/>
      </right>
      <top style="thin">
        <color indexed="31"/>
      </top>
      <bottom style="thin">
        <color indexed="31"/>
      </bottom>
      <diagonal/>
    </border>
    <border>
      <left/>
      <right style="thin">
        <color indexed="31"/>
      </right>
      <top style="thin">
        <color indexed="39"/>
      </top>
      <bottom style="thin">
        <color indexed="39"/>
      </bottom>
      <diagonal/>
    </border>
    <border>
      <left style="thin">
        <color indexed="31"/>
      </left>
      <right/>
      <top style="thin">
        <color indexed="39"/>
      </top>
      <bottom style="thin">
        <color indexed="39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50">
    <xf numFmtId="0" fontId="0" fillId="0" borderId="0" xfId="0"/>
    <xf numFmtId="0" fontId="4" fillId="2" borderId="1" xfId="1" applyFont="1" applyFill="1" applyBorder="1" applyAlignment="1">
      <alignment vertical="center"/>
    </xf>
    <xf numFmtId="0" fontId="5" fillId="2" borderId="2" xfId="1" applyFont="1" applyFill="1" applyBorder="1" applyAlignment="1">
      <alignment vertical="center"/>
    </xf>
    <xf numFmtId="0" fontId="5" fillId="3" borderId="0" xfId="1" applyFont="1" applyFill="1"/>
    <xf numFmtId="0" fontId="4" fillId="2" borderId="6" xfId="1" applyFont="1" applyFill="1" applyBorder="1" applyAlignment="1">
      <alignment vertical="center"/>
    </xf>
    <xf numFmtId="14" fontId="7" fillId="2" borderId="7" xfId="1" applyNumberFormat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vertical="center"/>
    </xf>
    <xf numFmtId="0" fontId="5" fillId="2" borderId="9" xfId="1" applyFont="1" applyFill="1" applyBorder="1" applyAlignment="1">
      <alignment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4" fontId="5" fillId="2" borderId="6" xfId="1" applyNumberFormat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vertical="center"/>
    </xf>
    <xf numFmtId="0" fontId="4" fillId="3" borderId="9" xfId="1" applyFont="1" applyFill="1" applyBorder="1" applyAlignment="1">
      <alignment vertical="center"/>
    </xf>
    <xf numFmtId="0" fontId="5" fillId="3" borderId="0" xfId="1" applyFont="1" applyFill="1" applyAlignment="1">
      <alignment vertical="center"/>
    </xf>
    <xf numFmtId="3" fontId="4" fillId="3" borderId="10" xfId="1" applyNumberFormat="1" applyFont="1" applyFill="1" applyBorder="1" applyAlignment="1">
      <alignment vertical="center"/>
    </xf>
    <xf numFmtId="4" fontId="4" fillId="2" borderId="9" xfId="1" applyNumberFormat="1" applyFont="1" applyFill="1" applyBorder="1" applyAlignment="1">
      <alignment horizontal="right" vertical="center"/>
    </xf>
    <xf numFmtId="4" fontId="4" fillId="3" borderId="10" xfId="1" applyNumberFormat="1" applyFont="1" applyFill="1" applyBorder="1" applyAlignment="1">
      <alignment vertical="center"/>
    </xf>
    <xf numFmtId="0" fontId="4" fillId="3" borderId="6" xfId="1" applyFont="1" applyFill="1" applyBorder="1" applyAlignment="1">
      <alignment horizontal="left" vertical="center" indent="1"/>
    </xf>
    <xf numFmtId="0" fontId="4" fillId="3" borderId="7" xfId="1" applyFont="1" applyFill="1" applyBorder="1" applyAlignment="1">
      <alignment horizontal="left" vertical="center" indent="1"/>
    </xf>
    <xf numFmtId="3" fontId="5" fillId="3" borderId="6" xfId="1" applyNumberFormat="1" applyFont="1" applyFill="1" applyBorder="1" applyAlignment="1">
      <alignment vertical="center"/>
    </xf>
    <xf numFmtId="4" fontId="5" fillId="3" borderId="6" xfId="1" applyNumberFormat="1" applyFont="1" applyFill="1" applyBorder="1" applyAlignment="1">
      <alignment vertical="center"/>
    </xf>
    <xf numFmtId="3" fontId="4" fillId="3" borderId="6" xfId="1" applyNumberFormat="1" applyFont="1" applyFill="1" applyBorder="1" applyAlignment="1">
      <alignment vertical="center"/>
    </xf>
    <xf numFmtId="0" fontId="5" fillId="3" borderId="6" xfId="1" applyFont="1" applyFill="1" applyBorder="1" applyAlignment="1">
      <alignment horizontal="left" vertical="center" indent="2"/>
    </xf>
    <xf numFmtId="0" fontId="5" fillId="3" borderId="7" xfId="1" applyFont="1" applyFill="1" applyBorder="1" applyAlignment="1">
      <alignment horizontal="left" vertical="center" indent="2"/>
    </xf>
    <xf numFmtId="4" fontId="4" fillId="3" borderId="6" xfId="1" applyNumberFormat="1" applyFont="1" applyFill="1" applyBorder="1" applyAlignment="1">
      <alignment vertical="center"/>
    </xf>
    <xf numFmtId="0" fontId="4" fillId="3" borderId="8" xfId="1" applyFont="1" applyFill="1" applyBorder="1" applyAlignment="1">
      <alignment horizontal="left" vertical="center" indent="1"/>
    </xf>
    <xf numFmtId="0" fontId="4" fillId="3" borderId="9" xfId="1" applyFont="1" applyFill="1" applyBorder="1" applyAlignment="1">
      <alignment horizontal="left" vertical="center" indent="1"/>
    </xf>
    <xf numFmtId="0" fontId="4" fillId="3" borderId="10" xfId="1" applyFont="1" applyFill="1" applyBorder="1" applyAlignment="1">
      <alignment vertical="center"/>
    </xf>
    <xf numFmtId="0" fontId="4" fillId="3" borderId="11" xfId="1" applyFont="1" applyFill="1" applyBorder="1" applyAlignment="1">
      <alignment vertical="center"/>
    </xf>
    <xf numFmtId="0" fontId="5" fillId="3" borderId="6" xfId="1" applyFont="1" applyFill="1" applyBorder="1" applyAlignment="1">
      <alignment horizontal="left" vertical="center" indent="1"/>
    </xf>
    <xf numFmtId="0" fontId="5" fillId="3" borderId="7" xfId="1" applyFont="1" applyFill="1" applyBorder="1" applyAlignment="1">
      <alignment horizontal="left" vertical="center" indent="1"/>
    </xf>
    <xf numFmtId="0" fontId="5" fillId="3" borderId="8" xfId="1" applyFont="1" applyFill="1" applyBorder="1" applyAlignment="1">
      <alignment horizontal="left" vertical="center" indent="1"/>
    </xf>
    <xf numFmtId="0" fontId="5" fillId="3" borderId="9" xfId="1" applyFont="1" applyFill="1" applyBorder="1" applyAlignment="1">
      <alignment horizontal="left" vertical="center" indent="1"/>
    </xf>
    <xf numFmtId="0" fontId="4" fillId="3" borderId="6" xfId="1" applyFont="1" applyFill="1" applyBorder="1" applyAlignment="1">
      <alignment vertical="center"/>
    </xf>
    <xf numFmtId="0" fontId="4" fillId="3" borderId="7" xfId="1" applyFont="1" applyFill="1" applyBorder="1" applyAlignment="1">
      <alignment vertical="center"/>
    </xf>
    <xf numFmtId="0" fontId="6" fillId="4" borderId="3" xfId="1" applyFont="1" applyFill="1" applyBorder="1" applyAlignment="1">
      <alignment vertical="center"/>
    </xf>
    <xf numFmtId="0" fontId="6" fillId="4" borderId="5" xfId="1" applyFont="1" applyFill="1" applyBorder="1" applyAlignment="1">
      <alignment vertical="center"/>
    </xf>
    <xf numFmtId="3" fontId="6" fillId="4" borderId="3" xfId="1" applyNumberFormat="1" applyFont="1" applyFill="1" applyBorder="1" applyAlignment="1">
      <alignment vertical="center"/>
    </xf>
    <xf numFmtId="4" fontId="8" fillId="4" borderId="12" xfId="1" applyNumberFormat="1" applyFont="1" applyFill="1" applyBorder="1" applyAlignment="1">
      <alignment horizontal="right" vertical="center"/>
    </xf>
    <xf numFmtId="4" fontId="6" fillId="4" borderId="13" xfId="1" applyNumberFormat="1" applyFont="1" applyFill="1" applyBorder="1" applyAlignment="1">
      <alignment vertical="center"/>
    </xf>
    <xf numFmtId="4" fontId="8" fillId="4" borderId="5" xfId="1" applyNumberFormat="1" applyFont="1" applyFill="1" applyBorder="1" applyAlignment="1">
      <alignment horizontal="right" vertical="center"/>
    </xf>
    <xf numFmtId="4" fontId="5" fillId="2" borderId="9" xfId="1" applyNumberFormat="1" applyFont="1" applyFill="1" applyBorder="1" applyAlignment="1">
      <alignment horizontal="right" vertical="center"/>
    </xf>
    <xf numFmtId="0" fontId="6" fillId="4" borderId="3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6" fillId="4" borderId="5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9" fillId="5" borderId="0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/>
  </cellXfs>
  <cellStyles count="4">
    <cellStyle name="Normal" xfId="0" builtinId="0"/>
    <cellStyle name="Normal 2" xfId="3"/>
    <cellStyle name="Normal 3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845820</xdr:colOff>
      <xdr:row>5</xdr:row>
      <xdr:rowOff>30480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56020" cy="944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G32"/>
  <sheetViews>
    <sheetView tabSelected="1" topLeftCell="A7" workbookViewId="0">
      <selection activeCell="B15" sqref="B15"/>
    </sheetView>
  </sheetViews>
  <sheetFormatPr defaultRowHeight="14.4" x14ac:dyDescent="0.3"/>
  <cols>
    <col min="2" max="2" width="27" customWidth="1"/>
    <col min="3" max="3" width="1.44140625" customWidth="1"/>
    <col min="4" max="4" width="13.109375" customWidth="1"/>
    <col min="5" max="5" width="13.21875" customWidth="1"/>
    <col min="6" max="6" width="15.21875" customWidth="1"/>
    <col min="7" max="7" width="12.44140625" customWidth="1"/>
  </cols>
  <sheetData>
    <row r="7" spans="1:7" x14ac:dyDescent="0.3">
      <c r="A7" s="47" t="s">
        <v>26</v>
      </c>
      <c r="B7" s="48"/>
      <c r="C7" s="48"/>
      <c r="D7" s="49"/>
      <c r="E7" s="49"/>
      <c r="F7" s="49"/>
      <c r="G7" s="49"/>
    </row>
    <row r="9" spans="1:7" x14ac:dyDescent="0.3">
      <c r="A9" s="1" t="s">
        <v>0</v>
      </c>
      <c r="B9" s="2"/>
      <c r="C9" s="3"/>
      <c r="D9" s="42" t="s">
        <v>27</v>
      </c>
      <c r="E9" s="43"/>
      <c r="F9" s="43"/>
      <c r="G9" s="44"/>
    </row>
    <row r="10" spans="1:7" x14ac:dyDescent="0.3">
      <c r="A10" s="4"/>
      <c r="B10" s="5" t="s">
        <v>28</v>
      </c>
      <c r="C10" s="3"/>
      <c r="D10" s="45" t="s">
        <v>1</v>
      </c>
      <c r="E10" s="46"/>
      <c r="F10" s="45" t="s">
        <v>0</v>
      </c>
      <c r="G10" s="46"/>
    </row>
    <row r="11" spans="1:7" x14ac:dyDescent="0.3">
      <c r="A11" s="6" t="s">
        <v>2</v>
      </c>
      <c r="B11" s="7"/>
      <c r="C11" s="3"/>
      <c r="D11" s="8" t="s">
        <v>3</v>
      </c>
      <c r="E11" s="9" t="s">
        <v>4</v>
      </c>
      <c r="F11" s="10"/>
      <c r="G11" s="9" t="s">
        <v>4</v>
      </c>
    </row>
    <row r="12" spans="1:7" ht="19.2" customHeight="1" x14ac:dyDescent="0.3">
      <c r="A12" s="11" t="s">
        <v>5</v>
      </c>
      <c r="B12" s="12"/>
      <c r="C12" s="13"/>
      <c r="D12" s="14">
        <f>SUM(D13,D14,D20,D23,D24)</f>
        <v>150803</v>
      </c>
      <c r="E12" s="15">
        <f>100*D12/$D$32</f>
        <v>98.261560816049936</v>
      </c>
      <c r="F12" s="16">
        <f>SUM(F13,F14,F20,F23,F24)</f>
        <v>133781403.23999999</v>
      </c>
      <c r="G12" s="15">
        <f>100*F12/$F$32</f>
        <v>95.629216791686829</v>
      </c>
    </row>
    <row r="13" spans="1:7" x14ac:dyDescent="0.3">
      <c r="A13" s="17" t="s">
        <v>6</v>
      </c>
      <c r="B13" s="18"/>
      <c r="C13" s="13"/>
      <c r="D13" s="21">
        <v>150634</v>
      </c>
      <c r="E13" s="15">
        <f t="shared" ref="E13:E31" si="0">100*D13/$D$32</f>
        <v>98.151442292029117</v>
      </c>
      <c r="F13" s="24">
        <v>15333265.880000001</v>
      </c>
      <c r="G13" s="15">
        <f t="shared" ref="G13:G31" si="1">100*F13/$F$32</f>
        <v>10.960478597556492</v>
      </c>
    </row>
    <row r="14" spans="1:7" x14ac:dyDescent="0.3">
      <c r="A14" s="17" t="s">
        <v>7</v>
      </c>
      <c r="B14" s="18"/>
      <c r="C14" s="13"/>
      <c r="D14" s="21">
        <f>SUM(D15:D19)</f>
        <v>25</v>
      </c>
      <c r="E14" s="15">
        <f t="shared" si="0"/>
        <v>1.6289722488287691E-2</v>
      </c>
      <c r="F14" s="24">
        <f>SUM(F15:F19)</f>
        <v>118079341.8</v>
      </c>
      <c r="G14" s="15">
        <f t="shared" si="1"/>
        <v>84.405116870800498</v>
      </c>
    </row>
    <row r="15" spans="1:7" x14ac:dyDescent="0.3">
      <c r="A15" s="22" t="s">
        <v>8</v>
      </c>
      <c r="B15" s="23"/>
      <c r="C15" s="13"/>
      <c r="D15" s="19">
        <v>3</v>
      </c>
      <c r="E15" s="41">
        <f t="shared" si="0"/>
        <v>1.9547666985945227E-3</v>
      </c>
      <c r="F15" s="20">
        <v>1069.18</v>
      </c>
      <c r="G15" s="41">
        <f t="shared" si="1"/>
        <v>7.6426800387129599E-4</v>
      </c>
    </row>
    <row r="16" spans="1:7" x14ac:dyDescent="0.3">
      <c r="A16" s="22" t="s">
        <v>9</v>
      </c>
      <c r="B16" s="23"/>
      <c r="C16" s="13"/>
      <c r="D16" s="19">
        <v>0</v>
      </c>
      <c r="E16" s="41">
        <f t="shared" si="0"/>
        <v>0</v>
      </c>
      <c r="F16" s="20">
        <v>0</v>
      </c>
      <c r="G16" s="41">
        <f t="shared" si="1"/>
        <v>0</v>
      </c>
    </row>
    <row r="17" spans="1:7" x14ac:dyDescent="0.3">
      <c r="A17" s="22" t="s">
        <v>10</v>
      </c>
      <c r="B17" s="23"/>
      <c r="C17" s="13"/>
      <c r="D17" s="19">
        <v>2</v>
      </c>
      <c r="E17" s="41">
        <f t="shared" si="0"/>
        <v>1.3031777990630152E-3</v>
      </c>
      <c r="F17" s="20">
        <v>1990.35</v>
      </c>
      <c r="G17" s="41">
        <f t="shared" si="1"/>
        <v>1.4227359485823098E-3</v>
      </c>
    </row>
    <row r="18" spans="1:7" x14ac:dyDescent="0.3">
      <c r="A18" s="22" t="s">
        <v>11</v>
      </c>
      <c r="B18" s="23"/>
      <c r="C18" s="13"/>
      <c r="D18" s="19">
        <v>16</v>
      </c>
      <c r="E18" s="41">
        <f t="shared" si="0"/>
        <v>1.0425422392504121E-2</v>
      </c>
      <c r="F18" s="20">
        <v>118065772.14</v>
      </c>
      <c r="G18" s="41">
        <f t="shared" si="1"/>
        <v>84.395417047607566</v>
      </c>
    </row>
    <row r="19" spans="1:7" x14ac:dyDescent="0.3">
      <c r="A19" s="22" t="s">
        <v>12</v>
      </c>
      <c r="B19" s="23"/>
      <c r="C19" s="13"/>
      <c r="D19" s="19">
        <v>4</v>
      </c>
      <c r="E19" s="41">
        <f t="shared" si="0"/>
        <v>2.6063555981260303E-3</v>
      </c>
      <c r="F19" s="20">
        <v>10510.13</v>
      </c>
      <c r="G19" s="41">
        <f t="shared" si="1"/>
        <v>7.5128192404719726E-3</v>
      </c>
    </row>
    <row r="20" spans="1:7" x14ac:dyDescent="0.3">
      <c r="A20" s="17" t="s">
        <v>13</v>
      </c>
      <c r="B20" s="18"/>
      <c r="C20" s="13"/>
      <c r="D20" s="21">
        <f>SUM(D21:D22)</f>
        <v>136</v>
      </c>
      <c r="E20" s="15">
        <f t="shared" si="0"/>
        <v>8.8616090336285036E-2</v>
      </c>
      <c r="F20" s="24">
        <f>SUM(F21:F22)</f>
        <v>367127.27999999997</v>
      </c>
      <c r="G20" s="15">
        <f t="shared" si="1"/>
        <v>0.26242880848154504</v>
      </c>
    </row>
    <row r="21" spans="1:7" x14ac:dyDescent="0.3">
      <c r="A21" s="22" t="s">
        <v>14</v>
      </c>
      <c r="B21" s="23"/>
      <c r="C21" s="13"/>
      <c r="D21" s="19">
        <v>119</v>
      </c>
      <c r="E21" s="41">
        <f t="shared" si="0"/>
        <v>7.7539079044249407E-2</v>
      </c>
      <c r="F21" s="20">
        <v>90254.21</v>
      </c>
      <c r="G21" s="41">
        <f t="shared" si="1"/>
        <v>6.4515240574721522E-2</v>
      </c>
    </row>
    <row r="22" spans="1:7" x14ac:dyDescent="0.3">
      <c r="A22" s="22" t="s">
        <v>15</v>
      </c>
      <c r="B22" s="23"/>
      <c r="C22" s="13"/>
      <c r="D22" s="19">
        <v>17</v>
      </c>
      <c r="E22" s="41">
        <f t="shared" si="0"/>
        <v>1.107701129203563E-2</v>
      </c>
      <c r="F22" s="20">
        <v>276873.06999999995</v>
      </c>
      <c r="G22" s="41">
        <f t="shared" si="1"/>
        <v>0.19791356790682352</v>
      </c>
    </row>
    <row r="23" spans="1:7" x14ac:dyDescent="0.3">
      <c r="A23" s="17" t="s">
        <v>16</v>
      </c>
      <c r="B23" s="18"/>
      <c r="C23" s="13"/>
      <c r="D23" s="21">
        <v>8</v>
      </c>
      <c r="E23" s="15">
        <f t="shared" si="0"/>
        <v>5.2127111962520607E-3</v>
      </c>
      <c r="F23" s="24">
        <v>1668.28</v>
      </c>
      <c r="G23" s="15">
        <f t="shared" si="1"/>
        <v>1.1925148482934637E-3</v>
      </c>
    </row>
    <row r="24" spans="1:7" x14ac:dyDescent="0.3">
      <c r="A24" s="25" t="s">
        <v>17</v>
      </c>
      <c r="B24" s="26"/>
      <c r="C24" s="13"/>
      <c r="D24" s="21">
        <v>0</v>
      </c>
      <c r="E24" s="15">
        <f t="shared" si="0"/>
        <v>0</v>
      </c>
      <c r="F24" s="24">
        <v>0</v>
      </c>
      <c r="G24" s="15">
        <f t="shared" si="1"/>
        <v>0</v>
      </c>
    </row>
    <row r="25" spans="1:7" x14ac:dyDescent="0.3">
      <c r="A25" s="27" t="s">
        <v>18</v>
      </c>
      <c r="B25" s="28"/>
      <c r="C25" s="13"/>
      <c r="D25" s="14">
        <f>SUM(D26:D30)</f>
        <v>1439</v>
      </c>
      <c r="E25" s="15">
        <f t="shared" si="0"/>
        <v>0.93763642642583944</v>
      </c>
      <c r="F25" s="16">
        <f>SUM(F26:F30)</f>
        <v>5695541.8200000003</v>
      </c>
      <c r="G25" s="15">
        <f t="shared" si="1"/>
        <v>4.0712699243690382</v>
      </c>
    </row>
    <row r="26" spans="1:7" x14ac:dyDescent="0.3">
      <c r="A26" s="29" t="s">
        <v>19</v>
      </c>
      <c r="B26" s="30"/>
      <c r="C26" s="13"/>
      <c r="D26" s="19">
        <v>1229</v>
      </c>
      <c r="E26" s="41">
        <f t="shared" si="0"/>
        <v>0.80080275752422281</v>
      </c>
      <c r="F26" s="20">
        <v>330140.71000000002</v>
      </c>
      <c r="G26" s="41">
        <f t="shared" si="1"/>
        <v>0.23599018072574535</v>
      </c>
    </row>
    <row r="27" spans="1:7" x14ac:dyDescent="0.3">
      <c r="A27" s="29" t="s">
        <v>20</v>
      </c>
      <c r="B27" s="30"/>
      <c r="C27" s="13"/>
      <c r="D27" s="19">
        <v>46</v>
      </c>
      <c r="E27" s="41">
        <f t="shared" si="0"/>
        <v>2.997308937844935E-2</v>
      </c>
      <c r="F27" s="20">
        <v>277829.67</v>
      </c>
      <c r="G27" s="41">
        <f t="shared" si="1"/>
        <v>0.19859736181664536</v>
      </c>
    </row>
    <row r="28" spans="1:7" x14ac:dyDescent="0.3">
      <c r="A28" s="29" t="s">
        <v>21</v>
      </c>
      <c r="B28" s="30"/>
      <c r="C28" s="13"/>
      <c r="D28" s="19">
        <v>151</v>
      </c>
      <c r="E28" s="41">
        <f t="shared" si="0"/>
        <v>9.8389923829257639E-2</v>
      </c>
      <c r="F28" s="20">
        <v>3595500.14</v>
      </c>
      <c r="G28" s="41">
        <f t="shared" si="1"/>
        <v>2.5701245018769199</v>
      </c>
    </row>
    <row r="29" spans="1:7" x14ac:dyDescent="0.3">
      <c r="A29" s="29" t="s">
        <v>22</v>
      </c>
      <c r="B29" s="30"/>
      <c r="C29" s="13"/>
      <c r="D29" s="19">
        <v>13</v>
      </c>
      <c r="E29" s="41">
        <f t="shared" si="0"/>
        <v>8.4706556939095987E-3</v>
      </c>
      <c r="F29" s="20">
        <v>1492071.3</v>
      </c>
      <c r="G29" s="41">
        <f t="shared" si="1"/>
        <v>1.0665578799497275</v>
      </c>
    </row>
    <row r="30" spans="1:7" x14ac:dyDescent="0.3">
      <c r="A30" s="31" t="s">
        <v>23</v>
      </c>
      <c r="B30" s="32"/>
      <c r="C30" s="13"/>
      <c r="D30" s="19">
        <v>0</v>
      </c>
      <c r="E30" s="41">
        <f t="shared" si="0"/>
        <v>0</v>
      </c>
      <c r="F30" s="20">
        <v>0</v>
      </c>
      <c r="G30" s="41">
        <f t="shared" si="1"/>
        <v>0</v>
      </c>
    </row>
    <row r="31" spans="1:7" x14ac:dyDescent="0.3">
      <c r="A31" s="33" t="s">
        <v>24</v>
      </c>
      <c r="B31" s="34"/>
      <c r="C31" s="13"/>
      <c r="D31" s="14">
        <v>1229</v>
      </c>
      <c r="E31" s="15">
        <f t="shared" si="0"/>
        <v>0.80080275752422281</v>
      </c>
      <c r="F31" s="16">
        <v>419006.96</v>
      </c>
      <c r="G31" s="15">
        <f t="shared" si="1"/>
        <v>0.29951328394412535</v>
      </c>
    </row>
    <row r="32" spans="1:7" x14ac:dyDescent="0.3">
      <c r="A32" s="35" t="s">
        <v>25</v>
      </c>
      <c r="B32" s="36"/>
      <c r="C32" s="13"/>
      <c r="D32" s="37">
        <f>D12+D25+D31</f>
        <v>153471</v>
      </c>
      <c r="E32" s="38">
        <f>100*D32/$D$32</f>
        <v>100</v>
      </c>
      <c r="F32" s="39">
        <f>F12+F25+F31</f>
        <v>139895952.02000001</v>
      </c>
      <c r="G32" s="40">
        <f>100*E32/$E$32</f>
        <v>100</v>
      </c>
    </row>
  </sheetData>
  <mergeCells count="4">
    <mergeCell ref="D9:G9"/>
    <mergeCell ref="D10:E10"/>
    <mergeCell ref="F10:G10"/>
    <mergeCell ref="A7:G7"/>
  </mergeCells>
  <pageMargins left="0.7" right="0.7" top="0.75" bottom="0.75" header="0.3" footer="0.3"/>
  <pageSetup paperSize="9" orientation="portrait" r:id="rId1"/>
  <ignoredErrors>
    <ignoredError sqref="D20 D25" formulaRange="1"/>
    <ignoredError sqref="E20:E25 E12:E14 E32" formula="1"/>
    <ignoredError sqref="F20:F25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EFG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Chorianopoulou, Irini</dc:creator>
  <cp:lastModifiedBy>Papadomarkakis, Ioannis</cp:lastModifiedBy>
  <cp:lastPrinted>2013-04-19T13:12:55Z</cp:lastPrinted>
  <dcterms:created xsi:type="dcterms:W3CDTF">2013-04-19T13:08:56Z</dcterms:created>
  <dcterms:modified xsi:type="dcterms:W3CDTF">2013-04-25T10:37:01Z</dcterms:modified>
</cp:coreProperties>
</file>